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6\"/>
    </mc:Choice>
  </mc:AlternateContent>
  <xr:revisionPtr revIDLastSave="0" documentId="13_ncr:1_{530A8481-82F6-46DE-8C8C-6B1D6150DD5D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สมรรถนะสำคัญ!$A$1:$H$44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6" i="5"/>
  <c r="H6" i="5" s="1"/>
  <c r="E44" i="5"/>
  <c r="E43" i="5"/>
  <c r="E42" i="5"/>
  <c r="E41" i="5"/>
  <c r="E40" i="5"/>
  <c r="D44" i="5"/>
  <c r="D43" i="5"/>
  <c r="D42" i="5"/>
  <c r="D41" i="5"/>
  <c r="D40" i="5"/>
  <c r="C44" i="5"/>
  <c r="C43" i="5"/>
  <c r="C42" i="5"/>
  <c r="C41" i="5"/>
  <c r="C40" i="5"/>
  <c r="B44" i="5"/>
  <c r="B43" i="5"/>
  <c r="B42" i="5"/>
  <c r="B41" i="5"/>
  <c r="B40" i="5"/>
  <c r="B36" i="5" l="1"/>
  <c r="B35" i="5"/>
  <c r="B33" i="5"/>
  <c r="B34" i="5" l="1"/>
  <c r="B37" i="5" l="1"/>
  <c r="G34" i="5" s="1"/>
  <c r="G33" i="5" l="1"/>
  <c r="G36" i="5"/>
  <c r="G35" i="5"/>
</calcChain>
</file>

<file path=xl/sharedStrings.xml><?xml version="1.0" encoding="utf-8"?>
<sst xmlns="http://schemas.openxmlformats.org/spreadsheetml/2006/main" count="57" uniqueCount="52">
  <si>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</si>
  <si>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</si>
  <si>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</si>
  <si>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</si>
  <si>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</si>
  <si>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</si>
  <si>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</si>
  <si>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</si>
  <si>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</si>
  <si>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</si>
  <si>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</si>
  <si>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</si>
  <si>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</si>
  <si>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</si>
  <si>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</si>
  <si>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</si>
  <si>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</si>
  <si>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</si>
  <si>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</si>
  <si>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</si>
  <si>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</si>
  <si>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</si>
  <si>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</si>
  <si>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</si>
  <si>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</si>
  <si>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</si>
  <si>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</si>
  <si>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</si>
  <si>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6 ห้อง 4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</si>
  <si>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นายธีรเดช  แก้วจา</t>
  </si>
  <si>
    <t>นายนันทพงศ์  จ้อยม่วง</t>
  </si>
  <si>
    <t>นายนิติพนธ์  บุตรหล่อ</t>
  </si>
  <si>
    <t>นายพงษ์ชนะ  ช่อดาว</t>
  </si>
  <si>
    <t>นายมรุเดช  สะอู</t>
  </si>
  <si>
    <t>นายศราวุฒิ  สอนใจดี</t>
  </si>
  <si>
    <t>นายสรภพ  อิ่มหนำ</t>
  </si>
  <si>
    <t>นายอนุเดช  นิลกรณ์</t>
  </si>
  <si>
    <t>นายอภิพล  เพชรกลัด</t>
  </si>
  <si>
    <t>นายศักย์ศรณ์  พรมมี</t>
  </si>
  <si>
    <t>น.ส.ขวัญแก้ว  ทองบาง</t>
  </si>
  <si>
    <t>น.ส.จิรัญญา  พ่วงท่าโก</t>
  </si>
  <si>
    <t>น.ส.ชรินทร์พร  โตเมฆ</t>
  </si>
  <si>
    <t>น.ส.โยศิตา  แสงปัญญา</t>
  </si>
  <si>
    <t>น.ส.เนาวรัตน์  ห้อยปาน</t>
  </si>
  <si>
    <t>น.ส.บุษรัตน์  สอนทิพย์</t>
  </si>
  <si>
    <t>น.ส.ประภัสสร  ภูมี</t>
  </si>
  <si>
    <t>น.ส.รัตนาภรณ์  วุ่นแม่สอด</t>
  </si>
  <si>
    <t>น.ส.รัตนาวดี  ริมหนองเรือ</t>
  </si>
  <si>
    <t>น.ส.ฐิดาภา  มิชพล</t>
  </si>
  <si>
    <t>น.ส.ศศิกานต์  แก้วอยู่</t>
  </si>
  <si>
    <t>น.ส.สายธาร  เสม็ดดี</t>
  </si>
  <si>
    <t>น.ส.สุนิสา  พรมโท้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</si>
</sst>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666751</xdr:rowOff>
    </xdr:from>
    <xdr:to>
      <xdr:col>17</xdr:col>
      <xdr:colOff>419101</xdr:colOff>
      <xdr:row>35</xdr:row>
      <xdr:rowOff>104775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1"/>
          <a:ext cx="5724526" cy="90487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4"/>
  <sheetViews>
    <sheetView tabSelected="1" zoomScaleNormal="100" workbookViewId="0">
      <selection activeCell="J3" sqref="J3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28" si="0">SUM(B7:F7)/5</f>
        <v>0</v>
      </c>
      <c r="H7" s="1" t="str">
        <f t="shared" ref="H7:H28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ht="20.399999999999999" customHeight="1" x14ac:dyDescent="0.25"/>
    <row r="30" spans="1:8" ht="20.25" customHeight="1" x14ac:dyDescent="0.25">
      <c r="A30" s="23" t="s">
        <v>22</v>
      </c>
      <c r="B30" s="23"/>
      <c r="C30" s="23"/>
      <c r="D30" s="23"/>
      <c r="E30" s="23"/>
      <c r="F30" s="23"/>
      <c r="G30" s="23"/>
      <c r="H30" s="23"/>
    </row>
    <row r="31" spans="1:8" ht="20.25" customHeight="1" x14ac:dyDescent="0.35">
      <c r="A31" s="16" t="s">
        <v>17</v>
      </c>
      <c r="B31" s="16"/>
      <c r="C31" s="16"/>
      <c r="D31" s="16"/>
      <c r="E31" s="16"/>
      <c r="F31" s="16"/>
      <c r="G31" s="16"/>
      <c r="H31" s="16"/>
    </row>
    <row r="32" spans="1:8" ht="20.25" customHeight="1" x14ac:dyDescent="0.3">
      <c r="A32" s="5" t="s">
        <v>9</v>
      </c>
      <c r="B32" s="6"/>
      <c r="C32" s="6"/>
      <c r="D32" s="6"/>
      <c r="E32" s="6"/>
      <c r="F32" s="6"/>
      <c r="G32" s="6"/>
      <c r="H32" s="6"/>
    </row>
    <row r="33" spans="1:8" ht="20.25" customHeight="1" x14ac:dyDescent="0.35">
      <c r="A33" s="7" t="s">
        <v>18</v>
      </c>
      <c r="B33" s="7">
        <f>COUNTIF(H6:H28,"ดีเยี่ยม")</f>
        <v>0</v>
      </c>
      <c r="C33" s="8"/>
      <c r="D33" s="16" t="s">
        <v>10</v>
      </c>
      <c r="E33" s="16"/>
      <c r="F33" s="16"/>
      <c r="G33" s="9">
        <f>(B33*100)/B37</f>
        <v>0</v>
      </c>
      <c r="H33" s="7"/>
    </row>
    <row r="34" spans="1:8" ht="20.25" customHeight="1" x14ac:dyDescent="0.35">
      <c r="A34" s="7" t="s">
        <v>14</v>
      </c>
      <c r="B34" s="7">
        <f>COUNTIF(H6:H28,"ดี")</f>
        <v>0</v>
      </c>
      <c r="C34" s="8"/>
      <c r="D34" s="16" t="s">
        <v>11</v>
      </c>
      <c r="E34" s="16"/>
      <c r="F34" s="16"/>
      <c r="G34" s="9">
        <f>(B34*100)/B37</f>
        <v>0</v>
      </c>
      <c r="H34" s="7"/>
    </row>
    <row r="35" spans="1:8" ht="20.25" customHeight="1" x14ac:dyDescent="0.35">
      <c r="A35" s="7" t="s">
        <v>19</v>
      </c>
      <c r="B35" s="7">
        <f>COUNTIF(H6:H28,"ผ่าน")</f>
        <v>0</v>
      </c>
      <c r="C35" s="8"/>
      <c r="D35" s="16" t="s">
        <v>12</v>
      </c>
      <c r="E35" s="16"/>
      <c r="F35" s="16"/>
      <c r="G35" s="9">
        <f>(B35*100)/B37</f>
        <v>0</v>
      </c>
      <c r="H35" s="7"/>
    </row>
    <row r="36" spans="1:8" ht="20.25" customHeight="1" x14ac:dyDescent="0.35">
      <c r="A36" s="7" t="s">
        <v>20</v>
      </c>
      <c r="B36" s="7">
        <f>COUNTIF(H6:H28,"ไม่ผ่าน")</f>
        <v>23</v>
      </c>
      <c r="C36" s="8"/>
      <c r="D36" s="16" t="s">
        <v>13</v>
      </c>
      <c r="E36" s="16"/>
      <c r="F36" s="16"/>
      <c r="G36" s="9">
        <f>(B36*100)/B37</f>
        <v>100</v>
      </c>
      <c r="H36" s="7"/>
    </row>
    <row r="37" spans="1:8" ht="20.25" customHeight="1" x14ac:dyDescent="0.35">
      <c r="A37" s="14" t="s">
        <v>27</v>
      </c>
      <c r="B37" s="7">
        <f>SUM(B33:B36)</f>
        <v>23</v>
      </c>
      <c r="C37" s="8"/>
      <c r="D37" s="7"/>
      <c r="E37" s="7"/>
      <c r="F37" s="7"/>
      <c r="G37" s="9"/>
      <c r="H37" s="7"/>
    </row>
    <row r="38" spans="1:8" ht="20.25" customHeight="1" x14ac:dyDescent="0.35">
      <c r="A38" s="10" t="s">
        <v>23</v>
      </c>
      <c r="B38" s="3"/>
      <c r="C38" s="3"/>
      <c r="D38" s="3"/>
      <c r="E38" s="3"/>
      <c r="F38" s="3"/>
      <c r="G38" s="3"/>
      <c r="H38" s="3"/>
    </row>
    <row r="39" spans="1:8" ht="20.25" customHeight="1" x14ac:dyDescent="0.35">
      <c r="A39" s="11" t="s">
        <v>16</v>
      </c>
      <c r="B39" s="12" t="s">
        <v>24</v>
      </c>
      <c r="C39" s="12" t="s">
        <v>15</v>
      </c>
      <c r="D39" s="12" t="s">
        <v>25</v>
      </c>
      <c r="E39" s="12" t="s">
        <v>26</v>
      </c>
      <c r="F39" s="3"/>
      <c r="G39" s="3"/>
      <c r="H39" s="3"/>
    </row>
    <row r="40" spans="1:8" ht="20.25" customHeight="1" x14ac:dyDescent="0.35">
      <c r="A40" s="11" t="s">
        <v>2</v>
      </c>
      <c r="B40" s="13">
        <f>COUNTIF(B6:B28,"3")</f>
        <v>0</v>
      </c>
      <c r="C40" s="13">
        <f>COUNTIF(B6:B28,"2")</f>
        <v>0</v>
      </c>
      <c r="D40" s="13">
        <f>COUNTIF(B6:B28,"1")</f>
        <v>0</v>
      </c>
      <c r="E40" s="13">
        <f>COUNTIF(B6:B28,"0")</f>
        <v>0</v>
      </c>
      <c r="F40" s="3"/>
      <c r="G40" s="3"/>
      <c r="H40" s="3"/>
    </row>
    <row r="41" spans="1:8" ht="20.25" customHeight="1" x14ac:dyDescent="0.35">
      <c r="A41" s="11" t="s">
        <v>3</v>
      </c>
      <c r="B41" s="13">
        <f>COUNTIF(C6:C28,"3")</f>
        <v>0</v>
      </c>
      <c r="C41" s="13">
        <f>COUNTIF(C6:C28,"2")</f>
        <v>0</v>
      </c>
      <c r="D41" s="13">
        <f>COUNTIF(C6:C28,"1")</f>
        <v>0</v>
      </c>
      <c r="E41" s="13">
        <f>COUNTIF(C6:C28,"0")</f>
        <v>0</v>
      </c>
      <c r="F41" s="3"/>
      <c r="G41" s="3"/>
      <c r="H41" s="3"/>
    </row>
    <row r="42" spans="1:8" ht="20.25" customHeight="1" x14ac:dyDescent="0.35">
      <c r="A42" s="11" t="s">
        <v>4</v>
      </c>
      <c r="B42" s="13">
        <f>COUNTIF(D6:D28,"3")</f>
        <v>0</v>
      </c>
      <c r="C42" s="13">
        <f>COUNTIF(D6:D28,"2")</f>
        <v>0</v>
      </c>
      <c r="D42" s="13">
        <f>COUNTIF(D6:D28,"1")</f>
        <v>0</v>
      </c>
      <c r="E42" s="13">
        <f>COUNTIF(D6:D28,"0")</f>
        <v>0</v>
      </c>
      <c r="F42" s="3"/>
      <c r="G42" s="3"/>
      <c r="H42" s="3"/>
    </row>
    <row r="43" spans="1:8" ht="20.25" customHeight="1" x14ac:dyDescent="0.35">
      <c r="A43" s="11" t="s">
        <v>5</v>
      </c>
      <c r="B43" s="13">
        <f>COUNTIF(E6:E28,"3")</f>
        <v>0</v>
      </c>
      <c r="C43" s="13">
        <f>COUNTIF(E6:E28,"2")</f>
        <v>0</v>
      </c>
      <c r="D43" s="13">
        <f>COUNTIF(E6:E28,"1")</f>
        <v>0</v>
      </c>
      <c r="E43" s="13">
        <f>COUNTIF(E6:E28,"0")</f>
        <v>0</v>
      </c>
      <c r="F43" s="3"/>
      <c r="G43" s="3"/>
      <c r="H43" s="3"/>
    </row>
    <row r="44" spans="1:8" ht="20.25" customHeight="1" x14ac:dyDescent="0.35">
      <c r="A44" s="11" t="s">
        <v>6</v>
      </c>
      <c r="B44" s="13">
        <f>COUNTIF(F6:F28,"3")</f>
        <v>0</v>
      </c>
      <c r="C44" s="13">
        <f>COUNTIF(F6:F28,"2")</f>
        <v>0</v>
      </c>
      <c r="D44" s="13">
        <f>COUNTIF(F6:F28,"1")</f>
        <v>0</v>
      </c>
      <c r="E44" s="13">
        <f>COUNTIF(F6:F28,"0")</f>
        <v>0</v>
      </c>
      <c r="F44" s="3"/>
      <c r="G44" s="3"/>
      <c r="H44" s="3"/>
    </row>
  </sheetData>
  <sheetProtection algorithmName="SHA-512" hashValue="ZjkSIokpbiPRFiCA0yedk8MA+FI4kz1oVRG9KeISJfcrSfQNV5QJTTK7epgtvNSor43D4NcbQT1PowhKjCKdYA==" saltValue="lbfLp3OVvIP4X+bRlXXQYQ==" spinCount="100000" sheet="1" objects="1" scenarios="1"/>
  <protectedRanges>
    <protectedRange sqref="B6:F28" name="ช่วง1"/>
  </protectedRanges>
  <mergeCells count="13">
    <mergeCell ref="D36:F36"/>
    <mergeCell ref="A1:H1"/>
    <mergeCell ref="A2:H2"/>
    <mergeCell ref="A3:H3"/>
    <mergeCell ref="A4:A5"/>
    <mergeCell ref="B4:F4"/>
    <mergeCell ref="G4:G5"/>
    <mergeCell ref="H4:H5"/>
    <mergeCell ref="A30:H30"/>
    <mergeCell ref="A31:H31"/>
    <mergeCell ref="D33:F33"/>
    <mergeCell ref="D34:F34"/>
    <mergeCell ref="D35:F35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2023-03-29T13:57:18Z</cp:lastPrinted>
  <dcterms:created xsi:type="dcterms:W3CDTF">2020-09-05T11:17:44Z</dcterms:created>
  <dcterms:modified xsi:type="dcterms:W3CDTF">2024-03-19T09:00:36Z</dcterms:modified>
</cp:coreProperties>
</file>