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6\"/>
    </mc:Choice>
  </mc:AlternateContent>
  <xr:revisionPtr revIDLastSave="0" documentId="13_ncr:1_{9B8B2A88-14FF-45D6-ABFB-F0A50FC76D67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สมรรถนะสำคัญ!$A$1:$H$46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" l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H25" i="5"/>
  <c r="G26" i="5"/>
  <c r="H26" i="5" s="1"/>
  <c r="G27" i="5"/>
  <c r="H27" i="5" s="1"/>
  <c r="G28" i="5"/>
  <c r="H28" i="5" s="1"/>
  <c r="G29" i="5"/>
  <c r="H29" i="5" s="1"/>
  <c r="G30" i="5"/>
  <c r="H30" i="5" s="1"/>
  <c r="G6" i="5"/>
  <c r="H6" i="5" s="1"/>
  <c r="E46" i="5"/>
  <c r="E45" i="5"/>
  <c r="E44" i="5"/>
  <c r="E43" i="5"/>
  <c r="E42" i="5"/>
  <c r="D46" i="5"/>
  <c r="D45" i="5"/>
  <c r="D44" i="5"/>
  <c r="D43" i="5"/>
  <c r="D42" i="5"/>
  <c r="C46" i="5"/>
  <c r="C45" i="5"/>
  <c r="C44" i="5"/>
  <c r="C43" i="5"/>
  <c r="C42" i="5"/>
  <c r="B46" i="5"/>
  <c r="B45" i="5"/>
  <c r="B44" i="5"/>
  <c r="B43" i="5"/>
  <c r="B42" i="5"/>
  <c r="B38" i="5" l="1"/>
  <c r="B37" i="5"/>
  <c r="B35" i="5"/>
  <c r="B36" i="5" l="1"/>
  <c r="B39" i="5" l="1"/>
  <c r="G36" i="5" s="1"/>
  <c r="G35" i="5" l="1"/>
  <c r="G38" i="5"/>
  <c r="G37" i="5"/>
</calcChain>
</file>

<file path=xl/sharedStrings.xml><?xml version="1.0" encoding="utf-8"?>
<sst xmlns="http://schemas.openxmlformats.org/spreadsheetml/2006/main" count="59" uniqueCount="54">
  <si>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</si>
  <si>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</si>
  <si>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</si>
  <si>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</si>
  <si>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</si>
  <si>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</si>
  <si>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</si>
  <si>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</si>
  <si>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</si>
  <si>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</si>
  <si>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</si>
  <si>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</si>
  <si>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</si>
  <si>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</si>
  <si>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</si>
  <si>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</si>
  <si>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</si>
  <si>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</si>
  <si>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</si>
  <si>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</si>
  <si>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</si>
  <si>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</si>
  <si>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</si>
  <si>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</si>
  <si>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</si>
  <si>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</si>
  <si>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</si>
  <si>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</si>
  <si>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6 ห้อง 2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</si>
  <si>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นายวิศรุต  บุญจันทร์</t>
  </si>
  <si>
    <t>นายณัฐพล  โตพ่วง</t>
  </si>
  <si>
    <t>นายตฤณวัฒน์  วอนศิริ</t>
  </si>
  <si>
    <t>นายธนกฤต  เชียงราย</t>
  </si>
  <si>
    <t>นายธีรธน  อ้นน่วม</t>
  </si>
  <si>
    <t>นายปิติศักดิ์  นนทรัตน์</t>
  </si>
  <si>
    <t>นายภูมิพัฒน์  หนูดอนทราย</t>
  </si>
  <si>
    <t>นายสุกฤษฎิ์  ถึงเป้</t>
  </si>
  <si>
    <t>น.ส.กรกนก  ขุนเดช</t>
  </si>
  <si>
    <t>น.ส.ณฐวรรณ  สรรเสริญ</t>
  </si>
  <si>
    <t>น.ส.บุญยานุช  ถึงมี</t>
  </si>
  <si>
    <t>น.ส.รุ่งนภา  ตาแว่น</t>
  </si>
  <si>
    <t>น.ส.วริษฐา  พรมพันธ์</t>
  </si>
  <si>
    <t>น.ส.ศุภากร  จิตรสว่าง</t>
  </si>
  <si>
    <t>น.ส.สนิตรา  วงศ์จ๋า</t>
  </si>
  <si>
    <t>น.ส.สุภาวดี  ชื่นใจ</t>
  </si>
  <si>
    <t>น.ส.สุภาศินี  เคลือบมาก</t>
  </si>
  <si>
    <t>น.ส.อาทิตยา  อยู่นคร</t>
  </si>
  <si>
    <t>น.ส.อารียา  โปรยเงิน</t>
  </si>
  <si>
    <t>น.ส.กมลเนตร  ดอนไพรวัลย์</t>
  </si>
  <si>
    <t>น.ส.ขวัญดาว  ศรีสังวรณ์</t>
  </si>
  <si>
    <t>น.ส.นฤมล  เลาะไธสงค์</t>
  </si>
  <si>
    <t>น.ส.พันธ์เกษร  พลคล้าย</t>
  </si>
  <si>
    <t>น.ส.วรนุช  ชุมชิต</t>
  </si>
  <si>
    <t>น.ส.ศิริพร  เเก้วเบี่ยง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</si>
</sst>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666751</xdr:rowOff>
    </xdr:from>
    <xdr:to>
      <xdr:col>17</xdr:col>
      <xdr:colOff>419101</xdr:colOff>
      <xdr:row>30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1"/>
          <a:ext cx="5724526" cy="88963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6"/>
  <sheetViews>
    <sheetView tabSelected="1" zoomScaleNormal="100" workbookViewId="0">
      <selection activeCell="K5" sqref="K5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0" si="0">SUM(B7:F7)/5</f>
        <v>0</v>
      </c>
      <c r="H7" s="1" t="str">
        <f t="shared" ref="H7:H30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>SUM(B25:F25)/5</f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2" spans="1:8" ht="20.25" customHeigh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ht="20.25" customHeight="1" x14ac:dyDescent="0.35">
      <c r="A33" s="16" t="s">
        <v>17</v>
      </c>
      <c r="B33" s="16"/>
      <c r="C33" s="16"/>
      <c r="D33" s="16"/>
      <c r="E33" s="16"/>
      <c r="F33" s="16"/>
      <c r="G33" s="16"/>
      <c r="H33" s="16"/>
    </row>
    <row r="34" spans="1:8" ht="20.25" customHeight="1" x14ac:dyDescent="0.3">
      <c r="A34" s="5" t="s">
        <v>9</v>
      </c>
      <c r="B34" s="6"/>
      <c r="C34" s="6"/>
      <c r="D34" s="6"/>
      <c r="E34" s="6"/>
      <c r="F34" s="6"/>
      <c r="G34" s="6"/>
      <c r="H34" s="6"/>
    </row>
    <row r="35" spans="1:8" ht="20.25" customHeight="1" x14ac:dyDescent="0.35">
      <c r="A35" s="7" t="s">
        <v>18</v>
      </c>
      <c r="B35" s="7">
        <f>COUNTIF(H6:H30,"ดีเยี่ยม")</f>
        <v>0</v>
      </c>
      <c r="C35" s="8"/>
      <c r="D35" s="16" t="s">
        <v>10</v>
      </c>
      <c r="E35" s="16"/>
      <c r="F35" s="16"/>
      <c r="G35" s="9">
        <f>(B35*100)/B39</f>
        <v>0</v>
      </c>
      <c r="H35" s="7"/>
    </row>
    <row r="36" spans="1:8" ht="20.25" customHeight="1" x14ac:dyDescent="0.35">
      <c r="A36" s="7" t="s">
        <v>14</v>
      </c>
      <c r="B36" s="7">
        <f>COUNTIF(H6:H30,"ดี")</f>
        <v>0</v>
      </c>
      <c r="C36" s="8"/>
      <c r="D36" s="16" t="s">
        <v>11</v>
      </c>
      <c r="E36" s="16"/>
      <c r="F36" s="16"/>
      <c r="G36" s="9">
        <f>(B36*100)/B39</f>
        <v>0</v>
      </c>
      <c r="H36" s="7"/>
    </row>
    <row r="37" spans="1:8" ht="20.25" customHeight="1" x14ac:dyDescent="0.35">
      <c r="A37" s="7" t="s">
        <v>19</v>
      </c>
      <c r="B37" s="7">
        <f>COUNTIF(H6:H30,"ผ่าน")</f>
        <v>0</v>
      </c>
      <c r="C37" s="8"/>
      <c r="D37" s="16" t="s">
        <v>12</v>
      </c>
      <c r="E37" s="16"/>
      <c r="F37" s="16"/>
      <c r="G37" s="9">
        <f>(B37*100)/B39</f>
        <v>0</v>
      </c>
      <c r="H37" s="7"/>
    </row>
    <row r="38" spans="1:8" ht="20.25" customHeight="1" x14ac:dyDescent="0.35">
      <c r="A38" s="7" t="s">
        <v>20</v>
      </c>
      <c r="B38" s="7">
        <f>COUNTIF(H6:H30,"ไม่ผ่าน")</f>
        <v>25</v>
      </c>
      <c r="C38" s="8"/>
      <c r="D38" s="16" t="s">
        <v>13</v>
      </c>
      <c r="E38" s="16"/>
      <c r="F38" s="16"/>
      <c r="G38" s="9">
        <f>(B38*100)/B39</f>
        <v>100</v>
      </c>
      <c r="H38" s="7"/>
    </row>
    <row r="39" spans="1:8" ht="20.25" customHeight="1" x14ac:dyDescent="0.35">
      <c r="A39" s="14" t="s">
        <v>27</v>
      </c>
      <c r="B39" s="7">
        <f>SUM(B35:B38)</f>
        <v>25</v>
      </c>
      <c r="C39" s="8"/>
      <c r="D39" s="7"/>
      <c r="E39" s="7"/>
      <c r="F39" s="7"/>
      <c r="G39" s="9"/>
      <c r="H39" s="7"/>
    </row>
    <row r="40" spans="1:8" ht="20.25" customHeight="1" x14ac:dyDescent="0.35">
      <c r="A40" s="10" t="s">
        <v>23</v>
      </c>
      <c r="B40" s="3"/>
      <c r="C40" s="3"/>
      <c r="D40" s="3"/>
      <c r="E40" s="3"/>
      <c r="F40" s="3"/>
      <c r="G40" s="3"/>
      <c r="H40" s="3"/>
    </row>
    <row r="41" spans="1:8" ht="20.25" customHeight="1" x14ac:dyDescent="0.35">
      <c r="A41" s="11" t="s">
        <v>16</v>
      </c>
      <c r="B41" s="12" t="s">
        <v>24</v>
      </c>
      <c r="C41" s="12" t="s">
        <v>15</v>
      </c>
      <c r="D41" s="12" t="s">
        <v>25</v>
      </c>
      <c r="E41" s="12" t="s">
        <v>26</v>
      </c>
      <c r="F41" s="3"/>
      <c r="G41" s="3"/>
      <c r="H41" s="3"/>
    </row>
    <row r="42" spans="1:8" ht="20.25" customHeight="1" x14ac:dyDescent="0.35">
      <c r="A42" s="11" t="s">
        <v>2</v>
      </c>
      <c r="B42" s="13">
        <f>COUNTIF(B6:B30,"3")</f>
        <v>0</v>
      </c>
      <c r="C42" s="13">
        <f>COUNTIF(B6:B30,"2")</f>
        <v>0</v>
      </c>
      <c r="D42" s="13">
        <f>COUNTIF(B6:B30,"1")</f>
        <v>0</v>
      </c>
      <c r="E42" s="13">
        <f>COUNTIF(B6:B30,"0")</f>
        <v>0</v>
      </c>
      <c r="F42" s="3"/>
      <c r="G42" s="3"/>
      <c r="H42" s="3"/>
    </row>
    <row r="43" spans="1:8" ht="20.25" customHeight="1" x14ac:dyDescent="0.35">
      <c r="A43" s="11" t="s">
        <v>3</v>
      </c>
      <c r="B43" s="13">
        <f>COUNTIF(C6:C30,"3")</f>
        <v>0</v>
      </c>
      <c r="C43" s="13">
        <f>COUNTIF(C6:C30,"2")</f>
        <v>0</v>
      </c>
      <c r="D43" s="13">
        <f>COUNTIF(C6:C30,"1")</f>
        <v>0</v>
      </c>
      <c r="E43" s="13">
        <f>COUNTIF(C6:C30,"0")</f>
        <v>0</v>
      </c>
      <c r="F43" s="3"/>
      <c r="G43" s="3"/>
      <c r="H43" s="3"/>
    </row>
    <row r="44" spans="1:8" ht="20.25" customHeight="1" x14ac:dyDescent="0.35">
      <c r="A44" s="11" t="s">
        <v>4</v>
      </c>
      <c r="B44" s="13">
        <f>COUNTIF(D6:D30,"3")</f>
        <v>0</v>
      </c>
      <c r="C44" s="13">
        <f>COUNTIF(D6:D30,"2")</f>
        <v>0</v>
      </c>
      <c r="D44" s="13">
        <f>COUNTIF(D6:D30,"1")</f>
        <v>0</v>
      </c>
      <c r="E44" s="13">
        <f>COUNTIF(D6:D30,"0")</f>
        <v>0</v>
      </c>
      <c r="F44" s="3"/>
      <c r="G44" s="3"/>
      <c r="H44" s="3"/>
    </row>
    <row r="45" spans="1:8" ht="20.25" customHeight="1" x14ac:dyDescent="0.35">
      <c r="A45" s="11" t="s">
        <v>5</v>
      </c>
      <c r="B45" s="13">
        <f>COUNTIF(E6:E30,"3")</f>
        <v>0</v>
      </c>
      <c r="C45" s="13">
        <f>COUNTIF(E6:E30,"2")</f>
        <v>0</v>
      </c>
      <c r="D45" s="13">
        <f>COUNTIF(E6:E30,"1")</f>
        <v>0</v>
      </c>
      <c r="E45" s="13">
        <f>COUNTIF(E6:E30,"0")</f>
        <v>0</v>
      </c>
      <c r="F45" s="3"/>
      <c r="G45" s="3"/>
      <c r="H45" s="3"/>
    </row>
    <row r="46" spans="1:8" ht="20.25" customHeight="1" x14ac:dyDescent="0.35">
      <c r="A46" s="11" t="s">
        <v>6</v>
      </c>
      <c r="B46" s="13">
        <f>COUNTIF(F6:F30,"3")</f>
        <v>0</v>
      </c>
      <c r="C46" s="13">
        <f>COUNTIF(F6:F30,"2")</f>
        <v>0</v>
      </c>
      <c r="D46" s="13">
        <f>COUNTIF(F6:F30,"1")</f>
        <v>0</v>
      </c>
      <c r="E46" s="13">
        <f>COUNTIF(F6:F30,"0")</f>
        <v>0</v>
      </c>
      <c r="F46" s="3"/>
      <c r="G46" s="3"/>
      <c r="H46" s="3"/>
    </row>
  </sheetData>
  <sheetProtection algorithmName="SHA-512" hashValue="/D91q9swomb+w1QTrbUT+z6GnVgnu/nP/eGUMfPP0xWDkVwPN7udmLfob8WcQqw5iTkuQjCGn56pxf7D7J93mQ==" saltValue="8H9SwIh7Rw4oJiiPSw8+5w==" spinCount="100000" sheet="1" objects="1" scenarios="1"/>
  <protectedRanges>
    <protectedRange sqref="B6:F30" name="ช่วง1"/>
  </protectedRanges>
  <mergeCells count="13">
    <mergeCell ref="D38:F38"/>
    <mergeCell ref="A1:H1"/>
    <mergeCell ref="A2:H2"/>
    <mergeCell ref="A3:H3"/>
    <mergeCell ref="A4:A5"/>
    <mergeCell ref="B4:F4"/>
    <mergeCell ref="G4:G5"/>
    <mergeCell ref="H4:H5"/>
    <mergeCell ref="A32:H32"/>
    <mergeCell ref="A33:H33"/>
    <mergeCell ref="D35:F35"/>
    <mergeCell ref="D36:F36"/>
    <mergeCell ref="D37:F37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2023-03-29T13:55:17Z</cp:lastPrinted>
  <dcterms:created xsi:type="dcterms:W3CDTF">2020-09-05T11:17:44Z</dcterms:created>
  <dcterms:modified xsi:type="dcterms:W3CDTF">2024-03-19T08:57:02Z</dcterms:modified>
</cp:coreProperties>
</file>