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5\"/>
    </mc:Choice>
  </mc:AlternateContent>
  <xr:revisionPtr revIDLastSave="0" documentId="13_ncr:1_{1E1D5987-078F-464F-9803-029A6E4FA582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สมรรถนะสำคัญ!$A$1:$H$58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5" l="1"/>
  <c r="H32" i="5"/>
  <c r="G33" i="5"/>
  <c r="H33" i="5"/>
  <c r="G34" i="5"/>
  <c r="H34" i="5"/>
  <c r="G35" i="5"/>
  <c r="H35" i="5" s="1"/>
  <c r="G36" i="5"/>
  <c r="H36" i="5" s="1"/>
  <c r="G37" i="5"/>
  <c r="H37" i="5"/>
  <c r="G38" i="5"/>
  <c r="H38" i="5" s="1"/>
  <c r="G39" i="5"/>
  <c r="H39" i="5"/>
  <c r="G40" i="5"/>
  <c r="H40" i="5"/>
  <c r="G41" i="5"/>
  <c r="H41" i="5"/>
  <c r="G42" i="5"/>
  <c r="H42" i="5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6" i="5"/>
  <c r="H6" i="5" s="1"/>
  <c r="E58" i="5"/>
  <c r="E57" i="5"/>
  <c r="E56" i="5"/>
  <c r="E55" i="5"/>
  <c r="E54" i="5"/>
  <c r="D58" i="5"/>
  <c r="D57" i="5"/>
  <c r="D56" i="5"/>
  <c r="D55" i="5"/>
  <c r="D54" i="5"/>
  <c r="C58" i="5"/>
  <c r="C57" i="5"/>
  <c r="C56" i="5"/>
  <c r="C55" i="5"/>
  <c r="C54" i="5"/>
  <c r="B58" i="5"/>
  <c r="B57" i="5"/>
  <c r="B56" i="5"/>
  <c r="B55" i="5"/>
  <c r="B54" i="5"/>
  <c r="B50" i="5" l="1"/>
  <c r="B49" i="5"/>
  <c r="B47" i="5"/>
  <c r="B48" i="5" l="1"/>
  <c r="B51" i="5" l="1"/>
  <c r="G48" i="5" s="1"/>
  <c r="G47" i="5" l="1"/>
  <c r="G50" i="5"/>
  <c r="G49" i="5"/>
</calcChain>
</file>

<file path=xl/sharedStrings.xml><?xml version="1.0" encoding="utf-8"?>
<sst xmlns="http://schemas.openxmlformats.org/spreadsheetml/2006/main" count="71" uniqueCount="66">
  <si>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</si>
  <si>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</si>
  <si>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</si>
  <si>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</si>
  <si>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</si>
  <si>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</si>
  <si>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</si>
  <si>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</si>
  <si>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</si>
  <si>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</si>
  <si>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</si>
  <si>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</si>
  <si>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</si>
  <si>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</si>
  <si>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</si>
  <si>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</si>
  <si>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</si>
  <si>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</si>
  <si>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</si>
  <si>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</si>
  <si>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</si>
  <si>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</si>
  <si>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</si>
  <si>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</si>
  <si>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</si>
  <si>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</si>
  <si>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</si>
  <si>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</si>
  <si>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5 ห้อง 4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</si>
  <si>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นายก้องภพ  สุวิทชาญวรกุล</t>
  </si>
  <si>
    <t>นายจักริน  เพียโคตร</t>
  </si>
  <si>
    <t>นายชนัญชัย  เจริญสมัย</t>
  </si>
  <si>
    <t>นายธิติวุฒิ  บุญชู</t>
  </si>
  <si>
    <t>นายพิชิตพงศ์  บุญมา</t>
  </si>
  <si>
    <t>นายมานพ  อินตา</t>
  </si>
  <si>
    <t>นายสิริภักดิ์  บุญเม่น</t>
  </si>
  <si>
    <t>นายสุธากร  พริ้งเพราะ</t>
  </si>
  <si>
    <t>นายสุทธิภัทร  คงไพศาล</t>
  </si>
  <si>
    <t>นายณัฐพงศ์  ภูมี</t>
  </si>
  <si>
    <t>นายณัฐกิตติ์  อินทร์ป้อง</t>
  </si>
  <si>
    <t>น.ส.กัณฐิ์ลดา  พึ่งทองคำ</t>
  </si>
  <si>
    <t>น.ส.กนกนิภา  อ่อนบุญ</t>
  </si>
  <si>
    <t>น.ส.กิ่งกาญจน์  พรมมี</t>
  </si>
  <si>
    <t>น.ส.เกวลิน  เจริญพร</t>
  </si>
  <si>
    <t>น.ส.ชนิตา  โตมั่น</t>
  </si>
  <si>
    <t>น.ส.นฤมล  เสาวนิจ</t>
  </si>
  <si>
    <t>น.ส.นลพรรณ  เพ็งเจ๊ก</t>
  </si>
  <si>
    <t>น.ส.เพ็ญพรรษา  ทรงมาก</t>
  </si>
  <si>
    <t>น.ส.เพ็ญพิชชา  ขันทอง</t>
  </si>
  <si>
    <t>น.ส.มัญฑนา  ลูกอินทร์</t>
  </si>
  <si>
    <t>น.ส.มานิตา  ลูกอินทร์</t>
  </si>
  <si>
    <t>น.ส.วรัญญา  เข้มแก้ว</t>
  </si>
  <si>
    <t>น.ส.สุชานันท์  เหลือลา</t>
  </si>
  <si>
    <t>น.ส.สุภาวดี  ปานผ่อง</t>
  </si>
  <si>
    <t>น.ส.สุมนรัตน์  คะณะโท</t>
  </si>
  <si>
    <t>น.ส.อาภาพร  แสงสนิท</t>
  </si>
  <si>
    <t>น.ส.อารยา  สุวรรณชาติ</t>
  </si>
  <si>
    <t>น.ส.จิราวรรณ  เผือกเปีย</t>
  </si>
  <si>
    <t>น.ส.ธัญพร  เห็มทอง</t>
  </si>
  <si>
    <t>น.ส.วราภรณ์  จริตงาม</t>
  </si>
  <si>
    <t>น.ส.วาสินี  เสนามาตย์</t>
  </si>
  <si>
    <t>น.ส.วีรดา  สงนอก</t>
  </si>
  <si>
    <t>น.ส.สุกัญญา  พรมลา</t>
  </si>
  <si>
    <t>น.ส.สุดารัตน์  บุญชูช่วย</t>
  </si>
  <si>
    <t>น.ส.สุรินทิพย์  แสงสว่าง</t>
  </si>
  <si>
    <t>น.ส.อรอุมา  ลอกทอง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</si>
</sst>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47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0"/>
          <a:ext cx="5724526" cy="88201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8"/>
  <sheetViews>
    <sheetView tabSelected="1" zoomScaleNormal="100" workbookViewId="0">
      <selection activeCell="C26" sqref="C26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8"/>
      <c r="B1" s="18"/>
      <c r="C1" s="18"/>
      <c r="D1" s="18"/>
      <c r="E1" s="18"/>
      <c r="F1" s="18"/>
      <c r="G1" s="18"/>
      <c r="H1" s="18"/>
    </row>
    <row r="2" spans="1:8" ht="21" x14ac:dyDescent="0.25">
      <c r="A2" s="19" t="s">
        <v>28</v>
      </c>
      <c r="B2" s="19"/>
      <c r="C2" s="19"/>
      <c r="D2" s="19"/>
      <c r="E2" s="19"/>
      <c r="F2" s="19"/>
      <c r="G2" s="19"/>
      <c r="H2" s="19"/>
    </row>
    <row r="3" spans="1:8" ht="21" x14ac:dyDescent="0.25">
      <c r="A3" s="20" t="s">
        <v>21</v>
      </c>
      <c r="B3" s="20"/>
      <c r="C3" s="20"/>
      <c r="D3" s="20"/>
      <c r="E3" s="20"/>
      <c r="F3" s="20"/>
      <c r="G3" s="20"/>
      <c r="H3" s="20"/>
    </row>
    <row r="4" spans="1:8" ht="18" x14ac:dyDescent="0.35">
      <c r="A4" s="21" t="s">
        <v>0</v>
      </c>
      <c r="B4" s="22" t="s">
        <v>1</v>
      </c>
      <c r="C4" s="22"/>
      <c r="D4" s="22"/>
      <c r="E4" s="22"/>
      <c r="F4" s="22"/>
      <c r="G4" s="23" t="s">
        <v>7</v>
      </c>
      <c r="H4" s="23" t="s">
        <v>8</v>
      </c>
    </row>
    <row r="5" spans="1:8" ht="130.80000000000001" x14ac:dyDescent="0.25">
      <c r="A5" s="21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3"/>
      <c r="H5" s="23"/>
    </row>
    <row r="6" spans="1:8" s="3" customFormat="1" ht="18.75" customHeight="1" x14ac:dyDescent="0.3">
      <c r="A6" s="16" t="s">
        <v>29</v>
      </c>
      <c r="B6" s="15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6" t="s">
        <v>30</v>
      </c>
      <c r="B7" s="15"/>
      <c r="C7" s="1"/>
      <c r="D7" s="1"/>
      <c r="E7" s="1"/>
      <c r="F7" s="1"/>
      <c r="G7" s="2">
        <f t="shared" ref="G7:G42" si="0">SUM(B7:F7)/5</f>
        <v>0</v>
      </c>
      <c r="H7" s="1" t="str">
        <f t="shared" ref="H7:H42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6" t="s">
        <v>31</v>
      </c>
      <c r="B8" s="15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6" t="s">
        <v>32</v>
      </c>
      <c r="B9" s="15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6" t="s">
        <v>33</v>
      </c>
      <c r="B10" s="15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6" t="s">
        <v>34</v>
      </c>
      <c r="B11" s="15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6" t="s">
        <v>35</v>
      </c>
      <c r="B12" s="15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6" t="s">
        <v>36</v>
      </c>
      <c r="B13" s="15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6" t="s">
        <v>37</v>
      </c>
      <c r="B14" s="15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6" t="s">
        <v>38</v>
      </c>
      <c r="B15" s="15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6" t="s">
        <v>39</v>
      </c>
      <c r="B16" s="15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6" t="s">
        <v>40</v>
      </c>
      <c r="B17" s="15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6" t="s">
        <v>41</v>
      </c>
      <c r="B18" s="15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6" t="s">
        <v>42</v>
      </c>
      <c r="B19" s="15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6" t="s">
        <v>43</v>
      </c>
      <c r="B20" s="15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6" t="s">
        <v>44</v>
      </c>
      <c r="B21" s="15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6" t="s">
        <v>45</v>
      </c>
      <c r="B22" s="15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6" t="s">
        <v>46</v>
      </c>
      <c r="B23" s="15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6" t="s">
        <v>47</v>
      </c>
      <c r="B24" s="15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6" t="s">
        <v>48</v>
      </c>
      <c r="B25" s="15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6" t="s">
        <v>49</v>
      </c>
      <c r="B26" s="15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6" t="s">
        <v>50</v>
      </c>
      <c r="B27" s="15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6" t="s">
        <v>51</v>
      </c>
      <c r="B28" s="15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6" t="s">
        <v>52</v>
      </c>
      <c r="B29" s="15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6" t="s">
        <v>53</v>
      </c>
      <c r="B30" s="15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6" t="s">
        <v>54</v>
      </c>
      <c r="B31" s="15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6" t="s">
        <v>55</v>
      </c>
      <c r="B32" s="15"/>
      <c r="C32" s="1"/>
      <c r="D32" s="1"/>
      <c r="E32" s="1"/>
      <c r="F32" s="1"/>
      <c r="G32" s="2">
        <f t="shared" ref="G32:G42" si="2">SUM(B32:F32)/5</f>
        <v>0</v>
      </c>
      <c r="H32" s="1" t="str">
        <f t="shared" ref="H32:H42" si="3">IF(G32&lt;=0.99,"ไม่ผ่าน",IF(G32&lt;=1.49,"ผ่าน",IF(G32&lt;=2.49,"ดี",IF(G32&lt;=3,"ดีเยี่ยม"))))</f>
        <v>ไม่ผ่าน</v>
      </c>
    </row>
    <row r="33" spans="1:8" s="3" customFormat="1" ht="18.75" customHeight="1" x14ac:dyDescent="0.3">
      <c r="A33" s="16" t="s">
        <v>56</v>
      </c>
      <c r="B33" s="15"/>
      <c r="C33" s="1"/>
      <c r="D33" s="1"/>
      <c r="E33" s="1"/>
      <c r="F33" s="1"/>
      <c r="G33" s="2">
        <f t="shared" si="2"/>
        <v>0</v>
      </c>
      <c r="H33" s="1" t="str">
        <f t="shared" si="3"/>
        <v>ไม่ผ่าน</v>
      </c>
    </row>
    <row r="34" spans="1:8" s="3" customFormat="1" ht="18.75" customHeight="1" x14ac:dyDescent="0.3">
      <c r="A34" s="16" t="s">
        <v>57</v>
      </c>
      <c r="B34" s="15"/>
      <c r="C34" s="1"/>
      <c r="D34" s="1"/>
      <c r="E34" s="1"/>
      <c r="F34" s="1"/>
      <c r="G34" s="2">
        <f t="shared" si="2"/>
        <v>0</v>
      </c>
      <c r="H34" s="1" t="str">
        <f t="shared" si="3"/>
        <v>ไม่ผ่าน</v>
      </c>
    </row>
    <row r="35" spans="1:8" s="3" customFormat="1" ht="18.75" customHeight="1" x14ac:dyDescent="0.3">
      <c r="A35" s="16" t="s">
        <v>58</v>
      </c>
      <c r="B35" s="15"/>
      <c r="C35" s="1"/>
      <c r="D35" s="1"/>
      <c r="E35" s="1"/>
      <c r="F35" s="1"/>
      <c r="G35" s="2">
        <f t="shared" si="2"/>
        <v>0</v>
      </c>
      <c r="H35" s="1" t="str">
        <f t="shared" si="3"/>
        <v>ไม่ผ่าน</v>
      </c>
    </row>
    <row r="36" spans="1:8" s="3" customFormat="1" ht="18.75" customHeight="1" x14ac:dyDescent="0.3">
      <c r="A36" s="16" t="s">
        <v>59</v>
      </c>
      <c r="B36" s="15"/>
      <c r="C36" s="1"/>
      <c r="D36" s="1"/>
      <c r="E36" s="1"/>
      <c r="F36" s="1"/>
      <c r="G36" s="2">
        <f t="shared" si="2"/>
        <v>0</v>
      </c>
      <c r="H36" s="1" t="str">
        <f t="shared" si="3"/>
        <v>ไม่ผ่าน</v>
      </c>
    </row>
    <row r="37" spans="1:8" s="3" customFormat="1" ht="18.75" customHeight="1" x14ac:dyDescent="0.3">
      <c r="A37" s="16" t="s">
        <v>60</v>
      </c>
      <c r="B37" s="15"/>
      <c r="C37" s="1"/>
      <c r="D37" s="1"/>
      <c r="E37" s="1"/>
      <c r="F37" s="1"/>
      <c r="G37" s="2">
        <f t="shared" si="2"/>
        <v>0</v>
      </c>
      <c r="H37" s="1" t="str">
        <f t="shared" si="3"/>
        <v>ไม่ผ่าน</v>
      </c>
    </row>
    <row r="38" spans="1:8" s="3" customFormat="1" ht="18.75" customHeight="1" x14ac:dyDescent="0.3">
      <c r="A38" s="16" t="s">
        <v>61</v>
      </c>
      <c r="B38" s="15"/>
      <c r="C38" s="1"/>
      <c r="D38" s="1"/>
      <c r="E38" s="1"/>
      <c r="F38" s="1"/>
      <c r="G38" s="2">
        <f t="shared" si="2"/>
        <v>0</v>
      </c>
      <c r="H38" s="1" t="str">
        <f t="shared" si="3"/>
        <v>ไม่ผ่าน</v>
      </c>
    </row>
    <row r="39" spans="1:8" s="3" customFormat="1" ht="18.75" customHeight="1" x14ac:dyDescent="0.3">
      <c r="A39" s="16" t="s">
        <v>62</v>
      </c>
      <c r="B39" s="15"/>
      <c r="C39" s="1"/>
      <c r="D39" s="1"/>
      <c r="E39" s="1"/>
      <c r="F39" s="1"/>
      <c r="G39" s="2">
        <f t="shared" si="2"/>
        <v>0</v>
      </c>
      <c r="H39" s="1" t="str">
        <f t="shared" si="3"/>
        <v>ไม่ผ่าน</v>
      </c>
    </row>
    <row r="40" spans="1:8" s="3" customFormat="1" ht="18.75" customHeight="1" x14ac:dyDescent="0.3">
      <c r="A40" s="16" t="s">
        <v>63</v>
      </c>
      <c r="B40" s="15"/>
      <c r="C40" s="1"/>
      <c r="D40" s="1"/>
      <c r="E40" s="1"/>
      <c r="F40" s="1"/>
      <c r="G40" s="2">
        <f t="shared" si="2"/>
        <v>0</v>
      </c>
      <c r="H40" s="1" t="str">
        <f t="shared" si="3"/>
        <v>ไม่ผ่าน</v>
      </c>
    </row>
    <row r="41" spans="1:8" s="3" customFormat="1" ht="18.75" customHeight="1" x14ac:dyDescent="0.3">
      <c r="A41" s="16" t="s">
        <v>64</v>
      </c>
      <c r="B41" s="15"/>
      <c r="C41" s="1"/>
      <c r="D41" s="1"/>
      <c r="E41" s="1"/>
      <c r="F41" s="1"/>
      <c r="G41" s="2">
        <f t="shared" si="2"/>
        <v>0</v>
      </c>
      <c r="H41" s="1" t="str">
        <f t="shared" si="3"/>
        <v>ไม่ผ่าน</v>
      </c>
    </row>
    <row r="42" spans="1:8" s="3" customFormat="1" ht="18.75" customHeight="1" x14ac:dyDescent="0.3">
      <c r="A42" s="16" t="s">
        <v>65</v>
      </c>
      <c r="B42" s="15"/>
      <c r="C42" s="1"/>
      <c r="D42" s="1"/>
      <c r="E42" s="1"/>
      <c r="F42" s="1"/>
      <c r="G42" s="2">
        <f t="shared" si="2"/>
        <v>0</v>
      </c>
      <c r="H42" s="1" t="str">
        <f t="shared" si="3"/>
        <v>ไม่ผ่าน</v>
      </c>
    </row>
    <row r="43" spans="1:8" ht="24.75" customHeight="1" x14ac:dyDescent="0.25"/>
    <row r="44" spans="1:8" ht="20.25" customHeight="1" x14ac:dyDescent="0.25">
      <c r="A44" s="24" t="s">
        <v>22</v>
      </c>
      <c r="B44" s="24"/>
      <c r="C44" s="24"/>
      <c r="D44" s="24"/>
      <c r="E44" s="24"/>
      <c r="F44" s="24"/>
      <c r="G44" s="24"/>
      <c r="H44" s="24"/>
    </row>
    <row r="45" spans="1:8" ht="20.25" customHeight="1" x14ac:dyDescent="0.35">
      <c r="A45" s="17" t="s">
        <v>17</v>
      </c>
      <c r="B45" s="17"/>
      <c r="C45" s="17"/>
      <c r="D45" s="17"/>
      <c r="E45" s="17"/>
      <c r="F45" s="17"/>
      <c r="G45" s="17"/>
      <c r="H45" s="17"/>
    </row>
    <row r="46" spans="1:8" ht="20.25" customHeight="1" x14ac:dyDescent="0.3">
      <c r="A46" s="5" t="s">
        <v>9</v>
      </c>
      <c r="B46" s="6"/>
      <c r="C46" s="6"/>
      <c r="D46" s="6"/>
      <c r="E46" s="6"/>
      <c r="F46" s="6"/>
      <c r="G46" s="6"/>
      <c r="H46" s="6"/>
    </row>
    <row r="47" spans="1:8" ht="20.25" customHeight="1" x14ac:dyDescent="0.35">
      <c r="A47" s="7" t="s">
        <v>18</v>
      </c>
      <c r="B47" s="7">
        <f>COUNTIF(H6:H42,"ดีเยี่ยม")</f>
        <v>0</v>
      </c>
      <c r="C47" s="8"/>
      <c r="D47" s="17" t="s">
        <v>10</v>
      </c>
      <c r="E47" s="17"/>
      <c r="F47" s="17"/>
      <c r="G47" s="9">
        <f>(B47*100)/B51</f>
        <v>0</v>
      </c>
      <c r="H47" s="7"/>
    </row>
    <row r="48" spans="1:8" ht="20.25" customHeight="1" x14ac:dyDescent="0.35">
      <c r="A48" s="7" t="s">
        <v>14</v>
      </c>
      <c r="B48" s="7">
        <f>COUNTIF(H6:H42,"ดี")</f>
        <v>0</v>
      </c>
      <c r="C48" s="8"/>
      <c r="D48" s="17" t="s">
        <v>11</v>
      </c>
      <c r="E48" s="17"/>
      <c r="F48" s="17"/>
      <c r="G48" s="9">
        <f>(B48*100)/B51</f>
        <v>0</v>
      </c>
      <c r="H48" s="7"/>
    </row>
    <row r="49" spans="1:8" ht="20.25" customHeight="1" x14ac:dyDescent="0.35">
      <c r="A49" s="7" t="s">
        <v>19</v>
      </c>
      <c r="B49" s="7">
        <f>COUNTIF(H6:H42,"ผ่าน")</f>
        <v>0</v>
      </c>
      <c r="C49" s="8"/>
      <c r="D49" s="17" t="s">
        <v>12</v>
      </c>
      <c r="E49" s="17"/>
      <c r="F49" s="17"/>
      <c r="G49" s="9">
        <f>(B49*100)/B51</f>
        <v>0</v>
      </c>
      <c r="H49" s="7"/>
    </row>
    <row r="50" spans="1:8" ht="20.25" customHeight="1" x14ac:dyDescent="0.35">
      <c r="A50" s="7" t="s">
        <v>20</v>
      </c>
      <c r="B50" s="7">
        <f>COUNTIF(H6:H42,"ไม่ผ่าน")</f>
        <v>37</v>
      </c>
      <c r="C50" s="8"/>
      <c r="D50" s="17" t="s">
        <v>13</v>
      </c>
      <c r="E50" s="17"/>
      <c r="F50" s="17"/>
      <c r="G50" s="9">
        <f>(B50*100)/B51</f>
        <v>100</v>
      </c>
      <c r="H50" s="7"/>
    </row>
    <row r="51" spans="1:8" ht="20.25" customHeight="1" x14ac:dyDescent="0.35">
      <c r="A51" s="14" t="s">
        <v>27</v>
      </c>
      <c r="B51" s="7">
        <f>SUM(B47:B50)</f>
        <v>37</v>
      </c>
      <c r="C51" s="8"/>
      <c r="D51" s="7"/>
      <c r="E51" s="7"/>
      <c r="F51" s="7"/>
      <c r="G51" s="9"/>
      <c r="H51" s="7"/>
    </row>
    <row r="52" spans="1:8" ht="20.25" customHeight="1" x14ac:dyDescent="0.35">
      <c r="A52" s="10" t="s">
        <v>23</v>
      </c>
      <c r="B52" s="3"/>
      <c r="C52" s="3"/>
      <c r="D52" s="3"/>
      <c r="E52" s="3"/>
      <c r="F52" s="3"/>
      <c r="G52" s="3"/>
      <c r="H52" s="3"/>
    </row>
    <row r="53" spans="1:8" ht="20.25" customHeight="1" x14ac:dyDescent="0.35">
      <c r="A53" s="11" t="s">
        <v>16</v>
      </c>
      <c r="B53" s="12" t="s">
        <v>24</v>
      </c>
      <c r="C53" s="12" t="s">
        <v>15</v>
      </c>
      <c r="D53" s="12" t="s">
        <v>25</v>
      </c>
      <c r="E53" s="12" t="s">
        <v>26</v>
      </c>
      <c r="F53" s="3"/>
      <c r="G53" s="3"/>
      <c r="H53" s="3"/>
    </row>
    <row r="54" spans="1:8" ht="20.25" customHeight="1" x14ac:dyDescent="0.35">
      <c r="A54" s="11" t="s">
        <v>2</v>
      </c>
      <c r="B54" s="13">
        <f>COUNTIF(B6:B42,"3")</f>
        <v>0</v>
      </c>
      <c r="C54" s="13">
        <f>COUNTIF(B6:B42,"2")</f>
        <v>0</v>
      </c>
      <c r="D54" s="13">
        <f>COUNTIF(B6:B42,"1")</f>
        <v>0</v>
      </c>
      <c r="E54" s="13">
        <f>COUNTIF(B6:B42,"0")</f>
        <v>0</v>
      </c>
      <c r="F54" s="3"/>
      <c r="G54" s="3"/>
      <c r="H54" s="3"/>
    </row>
    <row r="55" spans="1:8" ht="20.25" customHeight="1" x14ac:dyDescent="0.35">
      <c r="A55" s="11" t="s">
        <v>3</v>
      </c>
      <c r="B55" s="13">
        <f>COUNTIF(C6:C42,"3")</f>
        <v>0</v>
      </c>
      <c r="C55" s="13">
        <f>COUNTIF(C6:C42,"2")</f>
        <v>0</v>
      </c>
      <c r="D55" s="13">
        <f>COUNTIF(C6:C42,"1")</f>
        <v>0</v>
      </c>
      <c r="E55" s="13">
        <f>COUNTIF(C6:C42,"0")</f>
        <v>0</v>
      </c>
      <c r="F55" s="3"/>
      <c r="G55" s="3"/>
      <c r="H55" s="3"/>
    </row>
    <row r="56" spans="1:8" ht="20.25" customHeight="1" x14ac:dyDescent="0.35">
      <c r="A56" s="11" t="s">
        <v>4</v>
      </c>
      <c r="B56" s="13">
        <f>COUNTIF(D6:D42,"3")</f>
        <v>0</v>
      </c>
      <c r="C56" s="13">
        <f>COUNTIF(D6:D42,"2")</f>
        <v>0</v>
      </c>
      <c r="D56" s="13">
        <f>COUNTIF(D6:D42,"1")</f>
        <v>0</v>
      </c>
      <c r="E56" s="13">
        <f>COUNTIF(D6:D42,"0")</f>
        <v>0</v>
      </c>
      <c r="F56" s="3"/>
      <c r="G56" s="3"/>
      <c r="H56" s="3"/>
    </row>
    <row r="57" spans="1:8" ht="20.25" customHeight="1" x14ac:dyDescent="0.35">
      <c r="A57" s="11" t="s">
        <v>5</v>
      </c>
      <c r="B57" s="13">
        <f>COUNTIF(E6:E42,"3")</f>
        <v>0</v>
      </c>
      <c r="C57" s="13">
        <f>COUNTIF(E6:E42,"2")</f>
        <v>0</v>
      </c>
      <c r="D57" s="13">
        <f>COUNTIF(E6:E42,"1")</f>
        <v>0</v>
      </c>
      <c r="E57" s="13">
        <f>COUNTIF(E6:E42,"0")</f>
        <v>0</v>
      </c>
      <c r="F57" s="3"/>
      <c r="G57" s="3"/>
      <c r="H57" s="3"/>
    </row>
    <row r="58" spans="1:8" ht="20.25" customHeight="1" x14ac:dyDescent="0.35">
      <c r="A58" s="11" t="s">
        <v>6</v>
      </c>
      <c r="B58" s="13">
        <f>COUNTIF(F6:F42,"3")</f>
        <v>0</v>
      </c>
      <c r="C58" s="13">
        <f>COUNTIF(F6:F42,"2")</f>
        <v>0</v>
      </c>
      <c r="D58" s="13">
        <f>COUNTIF(F6:F42,"1")</f>
        <v>0</v>
      </c>
      <c r="E58" s="13">
        <f>COUNTIF(F6:F42,"0")</f>
        <v>0</v>
      </c>
      <c r="F58" s="3"/>
      <c r="G58" s="3"/>
      <c r="H58" s="3"/>
    </row>
  </sheetData>
  <sheetProtection algorithmName="SHA-512" hashValue="1ia154b9AihkzJqa8xisKIjU12PyAUxfa2scMeOPiuLNFYp8lpbyrBsV9KJrE/Zti9sJKVrYjZV6vLcmlHYPhg==" saltValue="A1+HAx3evMX+K2qSwfDO6Q==" spinCount="100000" sheet="1" objects="1" scenarios="1"/>
  <protectedRanges>
    <protectedRange sqref="B6:F42" name="ช่วง1"/>
  </protectedRanges>
  <mergeCells count="13">
    <mergeCell ref="D50:F50"/>
    <mergeCell ref="A1:H1"/>
    <mergeCell ref="A2:H2"/>
    <mergeCell ref="A3:H3"/>
    <mergeCell ref="A4:A5"/>
    <mergeCell ref="B4:F4"/>
    <mergeCell ref="G4:G5"/>
    <mergeCell ref="H4:H5"/>
    <mergeCell ref="A44:H44"/>
    <mergeCell ref="A45:H45"/>
    <mergeCell ref="D47:F47"/>
    <mergeCell ref="D48:F48"/>
    <mergeCell ref="D49:F49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2023-03-29T13:42:39Z</cp:lastPrinted>
  <dcterms:created xsi:type="dcterms:W3CDTF">2020-09-05T11:17:44Z</dcterms:created>
  <dcterms:modified xsi:type="dcterms:W3CDTF">2024-03-19T08:10:23Z</dcterms:modified>
</cp:coreProperties>
</file>