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315909F6-11F7-4AB0-80C1-90E4691F13DA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สมรรถนะสำคัญ!$A$1:$H$61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 l="1"/>
  <c r="H30" i="5" s="1"/>
  <c r="G31" i="5"/>
  <c r="H31" i="5" s="1"/>
  <c r="G32" i="5"/>
  <c r="H32" i="5" s="1"/>
  <c r="G33" i="5"/>
  <c r="H33" i="5"/>
  <c r="G34" i="5"/>
  <c r="H34" i="5"/>
  <c r="G35" i="5"/>
  <c r="H35" i="5" s="1"/>
  <c r="G36" i="5"/>
  <c r="H36" i="5" s="1"/>
  <c r="G37" i="5"/>
  <c r="H37" i="5" s="1"/>
  <c r="G38" i="5"/>
  <c r="H38" i="5" s="1"/>
  <c r="G39" i="5"/>
  <c r="H39" i="5" s="1"/>
  <c r="G40" i="5"/>
  <c r="H40" i="5"/>
  <c r="G41" i="5"/>
  <c r="H41" i="5"/>
  <c r="G42" i="5"/>
  <c r="H42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43" i="5"/>
  <c r="H43" i="5" s="1"/>
  <c r="G44" i="5"/>
  <c r="H44" i="5" s="1"/>
  <c r="G45" i="5"/>
  <c r="H45" i="5" s="1"/>
  <c r="G6" i="5"/>
  <c r="H6" i="5" s="1"/>
  <c r="E61" i="5"/>
  <c r="E60" i="5"/>
  <c r="E59" i="5"/>
  <c r="E58" i="5"/>
  <c r="E57" i="5"/>
  <c r="D61" i="5"/>
  <c r="D60" i="5"/>
  <c r="D59" i="5"/>
  <c r="D58" i="5"/>
  <c r="D57" i="5"/>
  <c r="C61" i="5"/>
  <c r="C60" i="5"/>
  <c r="C59" i="5"/>
  <c r="C58" i="5"/>
  <c r="C57" i="5"/>
  <c r="B61" i="5"/>
  <c r="B60" i="5"/>
  <c r="B59" i="5"/>
  <c r="B58" i="5"/>
  <c r="B57" i="5"/>
  <c r="B53" i="5" l="1"/>
  <c r="B52" i="5"/>
  <c r="B50" i="5"/>
  <c r="B51" i="5" l="1"/>
  <c r="B54" i="5" l="1"/>
  <c r="G51" i="5" s="1"/>
  <c r="G50" i="5" l="1"/>
  <c r="G53" i="5"/>
  <c r="G52" i="5"/>
</calcChain>
</file>

<file path=xl/sharedStrings.xml><?xml version="1.0" encoding="utf-8"?>
<sst xmlns="http://schemas.openxmlformats.org/spreadsheetml/2006/main" count="74" uniqueCount="69">
  <si>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</si>
  <si>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</si>
  <si>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</si>
  <si>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</si>
  <si>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</si>
  <si>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</si>
  <si>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</si>
  <si>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</si>
  <si>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</si>
  <si>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</si>
  <si>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</si>
  <si>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</si>
  <si>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</si>
  <si>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</si>
  <si>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</si>
  <si>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</si>
  <si>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</si>
  <si>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</si>
  <si>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</si>
  <si>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</si>
  <si>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</si>
  <si>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</si>
  <si>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</si>
  <si>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</si>
  <si>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</si>
  <si>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</si>
  <si>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</si>
  <si>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</si>
  <si>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นายไกรวิชญ์  ทองปราง</t>
  </si>
  <si>
    <t>นายเตชิต  จันนา</t>
  </si>
  <si>
    <t>นายธีรภัทร  ทรัพย์เพชร</t>
  </si>
  <si>
    <t>นายนนทนัตถ์  พุทธมงคล</t>
  </si>
  <si>
    <t>นายธนธรณ์  มะโนมัย</t>
  </si>
  <si>
    <t>นายอติชาต  ใจวงศ์ก้อน</t>
  </si>
  <si>
    <t>น.ส.ญานิสา  นาคแก้ว</t>
  </si>
  <si>
    <t>น.ส.ธนกาญจน์  เขียวสีทอง</t>
  </si>
  <si>
    <t>น.ส.ธนัชพร  แสนโสภา</t>
  </si>
  <si>
    <t>น.ส.ธัญพิชชา  ศิริครบุรี</t>
  </si>
  <si>
    <t>น.ส.นฤมล  ทรัพย์เพชร</t>
  </si>
  <si>
    <t>น.ส.ปณิดา  เคลือบแก้ว</t>
  </si>
  <si>
    <t>น.ส.ปิยดา  โตสุข</t>
  </si>
  <si>
    <t>น.ส.เปรมสิณี  เพชรสุข</t>
  </si>
  <si>
    <t>น.ส.พรญาณี  พึ่งอินทร์</t>
  </si>
  <si>
    <t>น.ส.พรพิมล  เพชรกลม</t>
  </si>
  <si>
    <t>น.ส.พัตรพิมล  บุญดี</t>
  </si>
  <si>
    <t>น.ส.พิชชา  ทั่งโต</t>
  </si>
  <si>
    <t>น.ส.ภัทรพร  ชูสุข</t>
  </si>
  <si>
    <t>น.ส.รสสุคนธ์  เสือโล่</t>
  </si>
  <si>
    <t>น.ส.วรรณวนัส  พรมพายแก้ว</t>
  </si>
  <si>
    <t>น.ส.วริศรา  จันทะชำนิ</t>
  </si>
  <si>
    <t>น.ส.วริศรา  ตึ่งเจริญ</t>
  </si>
  <si>
    <t>น.ส.วิไลวรรณ  ล้ำเลิศ</t>
  </si>
  <si>
    <t>น.ส.สุทธาญาณ์  ครุฑนาค</t>
  </si>
  <si>
    <t>น.ส.สุพรรณษา  ป้านภูมิ</t>
  </si>
  <si>
    <t>น.ส.อรปรียา  โพธิ์เจริญ</t>
  </si>
  <si>
    <t>น.ส.กุลญรัตน์  พวงศิลป</t>
  </si>
  <si>
    <t>น.ส.จิราพัชร  มีจันทร์</t>
  </si>
  <si>
    <t>น.ส.ชรินรัตน์  จันฟัก</t>
  </si>
  <si>
    <t>น.ส.ธิดารัตน์  จันทร์ดี</t>
  </si>
  <si>
    <t>น.ส.นฤภร  แย้มเมล์</t>
  </si>
  <si>
    <t>น.ส.ปรียาภัทร  แดงน้อย</t>
  </si>
  <si>
    <t>น.ส.พรพิมล  ไฉนกลาง</t>
  </si>
  <si>
    <t>น.ส.สุธาสินี  บุญค้ำชู</t>
  </si>
  <si>
    <t>น.ส.สุธิดา  ขันขวา</t>
  </si>
  <si>
    <t>น.ส.สุนทรีลักษณ์  สีหามาตย์</t>
  </si>
  <si>
    <t>น.ส.สุริวิภา  บุญค้ำชู</t>
  </si>
  <si>
    <t>น.ส.อรอนงค์  ห้อยปาน</t>
  </si>
  <si>
    <t>น.ส.สิรินภา  นาคเสน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</si>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</sst>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51</xdr:row>
      <xdr:rowOff>66675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9916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61"/>
  <sheetViews>
    <sheetView tabSelected="1" zoomScaleNormal="100" workbookViewId="0">
      <selection activeCell="C31" sqref="C3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68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45" si="0">SUM(B7:F7)/5</f>
        <v>0</v>
      </c>
      <c r="H7" s="1" t="str">
        <f t="shared" ref="H7:H45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52</v>
      </c>
      <c r="B30" s="1"/>
      <c r="C30" s="1"/>
      <c r="D30" s="1"/>
      <c r="E30" s="1"/>
      <c r="F30" s="1"/>
      <c r="G30" s="2">
        <f t="shared" ref="G30:G42" si="2">SUM(B30:F30)/5</f>
        <v>0</v>
      </c>
      <c r="H30" s="1" t="str">
        <f t="shared" ref="H30:H42" si="3">IF(G30&lt;=0.99,"ไม่ผ่าน",IF(G30&lt;=1.49,"ผ่าน",IF(G30&lt;=2.49,"ดี",IF(G30&lt;=3,"ดีเยี่ยม"))))</f>
        <v>ไม่ผ่าน</v>
      </c>
    </row>
    <row r="31" spans="1:8" s="3" customFormat="1" ht="18.75" customHeight="1" x14ac:dyDescent="0.3">
      <c r="A31" s="15" t="s">
        <v>53</v>
      </c>
      <c r="B31" s="1"/>
      <c r="C31" s="1"/>
      <c r="D31" s="1"/>
      <c r="E31" s="1"/>
      <c r="F31" s="1"/>
      <c r="G31" s="2">
        <f t="shared" si="2"/>
        <v>0</v>
      </c>
      <c r="H31" s="1" t="str">
        <f t="shared" si="3"/>
        <v>ไม่ผ่าน</v>
      </c>
    </row>
    <row r="32" spans="1:8" s="3" customFormat="1" ht="18.75" customHeight="1" x14ac:dyDescent="0.3">
      <c r="A32" s="15" t="s">
        <v>54</v>
      </c>
      <c r="B32" s="1"/>
      <c r="C32" s="1"/>
      <c r="D32" s="1"/>
      <c r="E32" s="1"/>
      <c r="F32" s="1"/>
      <c r="G32" s="2">
        <f t="shared" si="2"/>
        <v>0</v>
      </c>
      <c r="H32" s="1" t="str">
        <f t="shared" si="3"/>
        <v>ไม่ผ่าน</v>
      </c>
    </row>
    <row r="33" spans="1:8" s="3" customFormat="1" ht="18.75" customHeight="1" x14ac:dyDescent="0.3">
      <c r="A33" s="15" t="s">
        <v>55</v>
      </c>
      <c r="B33" s="1"/>
      <c r="C33" s="1"/>
      <c r="D33" s="1"/>
      <c r="E33" s="1"/>
      <c r="F33" s="1"/>
      <c r="G33" s="2">
        <f t="shared" si="2"/>
        <v>0</v>
      </c>
      <c r="H33" s="1" t="str">
        <f t="shared" si="3"/>
        <v>ไม่ผ่าน</v>
      </c>
    </row>
    <row r="34" spans="1:8" s="3" customFormat="1" ht="18.75" customHeight="1" x14ac:dyDescent="0.3">
      <c r="A34" s="15" t="s">
        <v>56</v>
      </c>
      <c r="B34" s="1"/>
      <c r="C34" s="1"/>
      <c r="D34" s="1"/>
      <c r="E34" s="1"/>
      <c r="F34" s="1"/>
      <c r="G34" s="2">
        <f t="shared" si="2"/>
        <v>0</v>
      </c>
      <c r="H34" s="1" t="str">
        <f t="shared" si="3"/>
        <v>ไม่ผ่าน</v>
      </c>
    </row>
    <row r="35" spans="1:8" s="3" customFormat="1" ht="18.75" customHeight="1" x14ac:dyDescent="0.3">
      <c r="A35" s="15" t="s">
        <v>57</v>
      </c>
      <c r="B35" s="1"/>
      <c r="C35" s="1"/>
      <c r="D35" s="1"/>
      <c r="E35" s="1"/>
      <c r="F35" s="1"/>
      <c r="G35" s="2">
        <f t="shared" si="2"/>
        <v>0</v>
      </c>
      <c r="H35" s="1" t="str">
        <f t="shared" si="3"/>
        <v>ไม่ผ่าน</v>
      </c>
    </row>
    <row r="36" spans="1:8" s="3" customFormat="1" ht="18.75" customHeight="1" x14ac:dyDescent="0.3">
      <c r="A36" s="15" t="s">
        <v>58</v>
      </c>
      <c r="B36" s="1"/>
      <c r="C36" s="1"/>
      <c r="D36" s="1"/>
      <c r="E36" s="1"/>
      <c r="F36" s="1"/>
      <c r="G36" s="2">
        <f t="shared" si="2"/>
        <v>0</v>
      </c>
      <c r="H36" s="1" t="str">
        <f t="shared" si="3"/>
        <v>ไม่ผ่าน</v>
      </c>
    </row>
    <row r="37" spans="1:8" s="3" customFormat="1" ht="18.75" customHeight="1" x14ac:dyDescent="0.3">
      <c r="A37" s="15" t="s">
        <v>59</v>
      </c>
      <c r="B37" s="1"/>
      <c r="C37" s="1"/>
      <c r="D37" s="1"/>
      <c r="E37" s="1"/>
      <c r="F37" s="1"/>
      <c r="G37" s="2">
        <f t="shared" si="2"/>
        <v>0</v>
      </c>
      <c r="H37" s="1" t="str">
        <f t="shared" si="3"/>
        <v>ไม่ผ่าน</v>
      </c>
    </row>
    <row r="38" spans="1:8" s="3" customFormat="1" ht="18.75" customHeight="1" x14ac:dyDescent="0.3">
      <c r="A38" s="15" t="s">
        <v>60</v>
      </c>
      <c r="B38" s="1"/>
      <c r="C38" s="1"/>
      <c r="D38" s="1"/>
      <c r="E38" s="1"/>
      <c r="F38" s="1"/>
      <c r="G38" s="2">
        <f t="shared" si="2"/>
        <v>0</v>
      </c>
      <c r="H38" s="1" t="str">
        <f t="shared" si="3"/>
        <v>ไม่ผ่าน</v>
      </c>
    </row>
    <row r="39" spans="1:8" s="3" customFormat="1" ht="18.75" customHeight="1" x14ac:dyDescent="0.3">
      <c r="A39" s="15" t="s">
        <v>61</v>
      </c>
      <c r="B39" s="1"/>
      <c r="C39" s="1"/>
      <c r="D39" s="1"/>
      <c r="E39" s="1"/>
      <c r="F39" s="1"/>
      <c r="G39" s="2">
        <f t="shared" si="2"/>
        <v>0</v>
      </c>
      <c r="H39" s="1" t="str">
        <f t="shared" si="3"/>
        <v>ไม่ผ่าน</v>
      </c>
    </row>
    <row r="40" spans="1:8" s="3" customFormat="1" ht="18.75" customHeight="1" x14ac:dyDescent="0.3">
      <c r="A40" s="15" t="s">
        <v>62</v>
      </c>
      <c r="B40" s="1"/>
      <c r="C40" s="1"/>
      <c r="D40" s="1"/>
      <c r="E40" s="1"/>
      <c r="F40" s="1"/>
      <c r="G40" s="2">
        <f t="shared" si="2"/>
        <v>0</v>
      </c>
      <c r="H40" s="1" t="str">
        <f t="shared" si="3"/>
        <v>ไม่ผ่าน</v>
      </c>
    </row>
    <row r="41" spans="1:8" s="3" customFormat="1" ht="18.75" customHeight="1" x14ac:dyDescent="0.3">
      <c r="A41" s="15" t="s">
        <v>63</v>
      </c>
      <c r="B41" s="1"/>
      <c r="C41" s="1"/>
      <c r="D41" s="1"/>
      <c r="E41" s="1"/>
      <c r="F41" s="1"/>
      <c r="G41" s="2">
        <f t="shared" si="2"/>
        <v>0</v>
      </c>
      <c r="H41" s="1" t="str">
        <f t="shared" si="3"/>
        <v>ไม่ผ่าน</v>
      </c>
    </row>
    <row r="42" spans="1:8" s="3" customFormat="1" ht="18.75" customHeight="1" x14ac:dyDescent="0.3">
      <c r="A42" s="15" t="s">
        <v>64</v>
      </c>
      <c r="B42" s="1"/>
      <c r="C42" s="1"/>
      <c r="D42" s="1"/>
      <c r="E42" s="1"/>
      <c r="F42" s="1"/>
      <c r="G42" s="2">
        <f t="shared" si="2"/>
        <v>0</v>
      </c>
      <c r="H42" s="1" t="str">
        <f t="shared" si="3"/>
        <v>ไม่ผ่าน</v>
      </c>
    </row>
    <row r="43" spans="1:8" s="3" customFormat="1" ht="18.75" customHeight="1" x14ac:dyDescent="0.3">
      <c r="A43" s="15" t="s">
        <v>65</v>
      </c>
      <c r="B43" s="1"/>
      <c r="C43" s="1"/>
      <c r="D43" s="1"/>
      <c r="E43" s="1"/>
      <c r="F43" s="1"/>
      <c r="G43" s="2">
        <f t="shared" si="0"/>
        <v>0</v>
      </c>
      <c r="H43" s="1" t="str">
        <f t="shared" si="1"/>
        <v>ไม่ผ่าน</v>
      </c>
    </row>
    <row r="44" spans="1:8" s="3" customFormat="1" ht="18.75" customHeight="1" x14ac:dyDescent="0.3">
      <c r="A44" s="15" t="s">
        <v>66</v>
      </c>
      <c r="B44" s="1"/>
      <c r="C44" s="1"/>
      <c r="D44" s="1"/>
      <c r="E44" s="1"/>
      <c r="F44" s="1"/>
      <c r="G44" s="2">
        <f t="shared" si="0"/>
        <v>0</v>
      </c>
      <c r="H44" s="1" t="str">
        <f t="shared" si="1"/>
        <v>ไม่ผ่าน</v>
      </c>
    </row>
    <row r="45" spans="1:8" s="3" customFormat="1" ht="18.75" customHeight="1" x14ac:dyDescent="0.3">
      <c r="A45" s="15" t="s">
        <v>67</v>
      </c>
      <c r="B45" s="1"/>
      <c r="C45" s="1"/>
      <c r="D45" s="1"/>
      <c r="E45" s="1"/>
      <c r="F45" s="1"/>
      <c r="G45" s="2">
        <f t="shared" si="0"/>
        <v>0</v>
      </c>
      <c r="H45" s="1" t="str">
        <f t="shared" si="1"/>
        <v>ไม่ผ่าน</v>
      </c>
    </row>
    <row r="47" spans="1:8" ht="20.25" customHeight="1" x14ac:dyDescent="0.25">
      <c r="A47" s="23" t="s">
        <v>22</v>
      </c>
      <c r="B47" s="23"/>
      <c r="C47" s="23"/>
      <c r="D47" s="23"/>
      <c r="E47" s="23"/>
      <c r="F47" s="23"/>
      <c r="G47" s="23"/>
      <c r="H47" s="23"/>
    </row>
    <row r="48" spans="1:8" ht="20.25" customHeight="1" x14ac:dyDescent="0.35">
      <c r="A48" s="16" t="s">
        <v>17</v>
      </c>
      <c r="B48" s="16"/>
      <c r="C48" s="16"/>
      <c r="D48" s="16"/>
      <c r="E48" s="16"/>
      <c r="F48" s="16"/>
      <c r="G48" s="16"/>
      <c r="H48" s="16"/>
    </row>
    <row r="49" spans="1:8" ht="20.25" customHeight="1" x14ac:dyDescent="0.3">
      <c r="A49" s="5" t="s">
        <v>9</v>
      </c>
      <c r="B49" s="6"/>
      <c r="C49" s="6"/>
      <c r="D49" s="6"/>
      <c r="E49" s="6"/>
      <c r="F49" s="6"/>
      <c r="G49" s="6"/>
      <c r="H49" s="6"/>
    </row>
    <row r="50" spans="1:8" ht="20.25" customHeight="1" x14ac:dyDescent="0.35">
      <c r="A50" s="7" t="s">
        <v>18</v>
      </c>
      <c r="B50" s="7">
        <f>COUNTIF(H6:H45,"ดีเยี่ยม")</f>
        <v>0</v>
      </c>
      <c r="C50" s="8"/>
      <c r="D50" s="16" t="s">
        <v>10</v>
      </c>
      <c r="E50" s="16"/>
      <c r="F50" s="16"/>
      <c r="G50" s="9">
        <f>(B50*100)/B54</f>
        <v>0</v>
      </c>
      <c r="H50" s="7"/>
    </row>
    <row r="51" spans="1:8" ht="20.25" customHeight="1" x14ac:dyDescent="0.35">
      <c r="A51" s="7" t="s">
        <v>14</v>
      </c>
      <c r="B51" s="7">
        <f>COUNTIF(H6:H45,"ดี")</f>
        <v>0</v>
      </c>
      <c r="C51" s="8"/>
      <c r="D51" s="16" t="s">
        <v>11</v>
      </c>
      <c r="E51" s="16"/>
      <c r="F51" s="16"/>
      <c r="G51" s="9">
        <f>(B51*100)/B54</f>
        <v>0</v>
      </c>
      <c r="H51" s="7"/>
    </row>
    <row r="52" spans="1:8" ht="20.25" customHeight="1" x14ac:dyDescent="0.35">
      <c r="A52" s="7" t="s">
        <v>19</v>
      </c>
      <c r="B52" s="7">
        <f>COUNTIF(H6:H45,"ผ่าน")</f>
        <v>0</v>
      </c>
      <c r="C52" s="8"/>
      <c r="D52" s="16" t="s">
        <v>12</v>
      </c>
      <c r="E52" s="16"/>
      <c r="F52" s="16"/>
      <c r="G52" s="9">
        <f>(B52*100)/B54</f>
        <v>0</v>
      </c>
      <c r="H52" s="7"/>
    </row>
    <row r="53" spans="1:8" ht="20.25" customHeight="1" x14ac:dyDescent="0.35">
      <c r="A53" s="7" t="s">
        <v>20</v>
      </c>
      <c r="B53" s="7">
        <f>COUNTIF(H6:H45,"ไม่ผ่าน")</f>
        <v>40</v>
      </c>
      <c r="C53" s="8"/>
      <c r="D53" s="16" t="s">
        <v>13</v>
      </c>
      <c r="E53" s="16"/>
      <c r="F53" s="16"/>
      <c r="G53" s="9">
        <f>(B53*100)/B54</f>
        <v>100</v>
      </c>
      <c r="H53" s="7"/>
    </row>
    <row r="54" spans="1:8" ht="20.25" customHeight="1" x14ac:dyDescent="0.35">
      <c r="A54" s="14" t="s">
        <v>27</v>
      </c>
      <c r="B54" s="7">
        <f>SUM(B50:B53)</f>
        <v>40</v>
      </c>
      <c r="C54" s="8"/>
      <c r="D54" s="7"/>
      <c r="E54" s="7"/>
      <c r="F54" s="7"/>
      <c r="G54" s="9"/>
      <c r="H54" s="7"/>
    </row>
    <row r="55" spans="1:8" ht="20.25" customHeight="1" x14ac:dyDescent="0.35">
      <c r="A55" s="10" t="s">
        <v>23</v>
      </c>
      <c r="B55" s="3"/>
      <c r="C55" s="3"/>
      <c r="D55" s="3"/>
      <c r="E55" s="3"/>
      <c r="F55" s="3"/>
      <c r="G55" s="3"/>
      <c r="H55" s="3"/>
    </row>
    <row r="56" spans="1:8" ht="20.25" customHeight="1" x14ac:dyDescent="0.35">
      <c r="A56" s="11" t="s">
        <v>16</v>
      </c>
      <c r="B56" s="12" t="s">
        <v>24</v>
      </c>
      <c r="C56" s="12" t="s">
        <v>15</v>
      </c>
      <c r="D56" s="12" t="s">
        <v>25</v>
      </c>
      <c r="E56" s="12" t="s">
        <v>26</v>
      </c>
      <c r="F56" s="3"/>
      <c r="G56" s="3"/>
      <c r="H56" s="3"/>
    </row>
    <row r="57" spans="1:8" ht="20.25" customHeight="1" x14ac:dyDescent="0.35">
      <c r="A57" s="11" t="s">
        <v>2</v>
      </c>
      <c r="B57" s="13">
        <f>COUNTIF(B6:B45,"3")</f>
        <v>0</v>
      </c>
      <c r="C57" s="13">
        <f>COUNTIF(B6:B45,"2")</f>
        <v>0</v>
      </c>
      <c r="D57" s="13">
        <f>COUNTIF(B6:B45,"1")</f>
        <v>0</v>
      </c>
      <c r="E57" s="13">
        <f>COUNTIF(B6:B45,"0")</f>
        <v>0</v>
      </c>
      <c r="F57" s="3"/>
      <c r="G57" s="3"/>
      <c r="H57" s="3"/>
    </row>
    <row r="58" spans="1:8" ht="20.25" customHeight="1" x14ac:dyDescent="0.35">
      <c r="A58" s="11" t="s">
        <v>3</v>
      </c>
      <c r="B58" s="13">
        <f>COUNTIF(C6:C45,"3")</f>
        <v>0</v>
      </c>
      <c r="C58" s="13">
        <f>COUNTIF(C6:C45,"2")</f>
        <v>0</v>
      </c>
      <c r="D58" s="13">
        <f>COUNTIF(C6:C45,"1")</f>
        <v>0</v>
      </c>
      <c r="E58" s="13">
        <f>COUNTIF(C6:C45,"0")</f>
        <v>0</v>
      </c>
      <c r="F58" s="3"/>
      <c r="G58" s="3"/>
      <c r="H58" s="3"/>
    </row>
    <row r="59" spans="1:8" ht="20.25" customHeight="1" x14ac:dyDescent="0.35">
      <c r="A59" s="11" t="s">
        <v>4</v>
      </c>
      <c r="B59" s="13">
        <f>COUNTIF(D6:D45,"3")</f>
        <v>0</v>
      </c>
      <c r="C59" s="13">
        <f>COUNTIF(D6:D45,"2")</f>
        <v>0</v>
      </c>
      <c r="D59" s="13">
        <f>COUNTIF(D6:D45,"1")</f>
        <v>0</v>
      </c>
      <c r="E59" s="13">
        <f>COUNTIF(D6:D45,"0")</f>
        <v>0</v>
      </c>
      <c r="F59" s="3"/>
      <c r="G59" s="3"/>
      <c r="H59" s="3"/>
    </row>
    <row r="60" spans="1:8" ht="20.25" customHeight="1" x14ac:dyDescent="0.35">
      <c r="A60" s="11" t="s">
        <v>5</v>
      </c>
      <c r="B60" s="13">
        <f>COUNTIF(E6:E45,"3")</f>
        <v>0</v>
      </c>
      <c r="C60" s="13">
        <f>COUNTIF(E6:E45,"2")</f>
        <v>0</v>
      </c>
      <c r="D60" s="13">
        <f>COUNTIF(E6:E45,"1")</f>
        <v>0</v>
      </c>
      <c r="E60" s="13">
        <f>COUNTIF(E6:E45,"0")</f>
        <v>0</v>
      </c>
      <c r="F60" s="3"/>
      <c r="G60" s="3"/>
      <c r="H60" s="3"/>
    </row>
    <row r="61" spans="1:8" ht="20.25" customHeight="1" x14ac:dyDescent="0.35">
      <c r="A61" s="11" t="s">
        <v>6</v>
      </c>
      <c r="B61" s="13">
        <f>COUNTIF(F6:F45,"3")</f>
        <v>0</v>
      </c>
      <c r="C61" s="13">
        <f>COUNTIF(F6:F45,"2")</f>
        <v>0</v>
      </c>
      <c r="D61" s="13">
        <f>COUNTIF(F6:F45,"1")</f>
        <v>0</v>
      </c>
      <c r="E61" s="13">
        <f>COUNTIF(F6:F45,"0")</f>
        <v>0</v>
      </c>
      <c r="F61" s="3"/>
      <c r="G61" s="3"/>
      <c r="H61" s="3"/>
    </row>
  </sheetData>
  <sheetProtection algorithmName="SHA-512" hashValue="+gRQFgTyxKU5pjoRUqC3h70eP1hymfXokJOidgcrHSD6hNW0Hvpp0FaNN1eV9CxpsOGklS00JUQUASLBi9ReUw==" saltValue="cL99RuhZhQNJHsibEVMNWw==" spinCount="100000" sheet="1" objects="1" scenarios="1"/>
  <protectedRanges>
    <protectedRange sqref="B6:F45" name="ช่วง1"/>
  </protectedRanges>
  <mergeCells count="13">
    <mergeCell ref="D53:F53"/>
    <mergeCell ref="A1:H1"/>
    <mergeCell ref="A2:H2"/>
    <mergeCell ref="A3:H3"/>
    <mergeCell ref="A4:A5"/>
    <mergeCell ref="B4:F4"/>
    <mergeCell ref="G4:G5"/>
    <mergeCell ref="H4:H5"/>
    <mergeCell ref="A47:H47"/>
    <mergeCell ref="A48:H48"/>
    <mergeCell ref="D50:F50"/>
    <mergeCell ref="D51:F51"/>
    <mergeCell ref="D52:F5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2022-04-03T08:31:16Z</cp:lastPrinted>
  <dcterms:created xsi:type="dcterms:W3CDTF">2020-09-05T11:17:44Z</dcterms:created>
  <dcterms:modified xsi:type="dcterms:W3CDTF">2024-03-19T08:02:46Z</dcterms:modified>
</cp:coreProperties>
</file>