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3\"/>
    </mc:Choice>
  </mc:AlternateContent>
  <xr:revisionPtr revIDLastSave="0" documentId="13_ncr:1_{A38D1195-031A-43BE-9361-42C4FB4AF35D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สมรรถนะสำคัญ!$A$1:$H$54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6" i="5"/>
  <c r="H6" i="5" s="1"/>
  <c r="E54" i="5"/>
  <c r="E53" i="5"/>
  <c r="E52" i="5"/>
  <c r="E51" i="5"/>
  <c r="E50" i="5"/>
  <c r="D54" i="5"/>
  <c r="D53" i="5"/>
  <c r="D52" i="5"/>
  <c r="D51" i="5"/>
  <c r="D50" i="5"/>
  <c r="C54" i="5"/>
  <c r="C53" i="5"/>
  <c r="C52" i="5"/>
  <c r="C51" i="5"/>
  <c r="C50" i="5"/>
  <c r="B54" i="5"/>
  <c r="B53" i="5"/>
  <c r="B52" i="5"/>
  <c r="B51" i="5"/>
  <c r="B50" i="5"/>
  <c r="B46" i="5" l="1"/>
  <c r="B45" i="5"/>
  <c r="B43" i="5"/>
  <c r="B44" i="5" l="1"/>
  <c r="B47" i="5" l="1"/>
  <c r="G44" i="5" s="1"/>
  <c r="G43" i="5" l="1"/>
  <c r="G46" i="5"/>
  <c r="G45" i="5"/>
</calcChain>
</file>

<file path=xl/sharedStrings.xml><?xml version="1.0" encoding="utf-8"?>
<sst xmlns="http://schemas.openxmlformats.org/spreadsheetml/2006/main" count="67" uniqueCount="62">
  <si>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</si>
  <si>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</si>
  <si>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</si>
  <si>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</si>
  <si>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</si>
  <si>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</si>
  <si>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</si>
  <si>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</si>
  <si>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</si>
  <si>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</si>
  <si>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</si>
  <si>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</si>
  <si>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</si>
  <si>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</si>
  <si>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</si>
  <si>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</si>
  <si>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</si>
  <si>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</si>
  <si>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</si>
  <si>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</si>
  <si>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</si>
  <si>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</si>
  <si>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</si>
  <si>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</si>
  <si>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</si>
  <si>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</si>
  <si>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</si>
  <si>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</si>
  <si>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3 ห้อง 3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</si>
  <si>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ด.ช.กฤตติกุล  สาคร</t>
  </si>
  <si>
    <t>ด.ช.จิรภัทร  แสนศิลา</t>
  </si>
  <si>
    <t>ด.ช.ทิวากร  ปั่นอาจ</t>
  </si>
  <si>
    <t>ด.ช.ธีรภัทร์  อุ่นอุรา</t>
  </si>
  <si>
    <t>ด.ช.นนทกานต์  ฉลองเดชากุล</t>
  </si>
  <si>
    <t>ด.ช.นนทพัทธ์  นิ่มมั่ง</t>
  </si>
  <si>
    <t>ด.ช.นพรัตน์  เนตรบังอร</t>
  </si>
  <si>
    <t>ด.ช.นฤสรณ์  โพธิ์ใจ</t>
  </si>
  <si>
    <t>ด.ช.ปกป้อง  ทรัพย์เพชร</t>
  </si>
  <si>
    <t>ด.ช.พัฒน์ษภรณ์  รัตน์บ้านด่าน</t>
  </si>
  <si>
    <t>ด.ช.พิรุณ  เศรษฐาวงค์</t>
  </si>
  <si>
    <t>ด.ช.วรัญญู  โอชพันธ์</t>
  </si>
  <si>
    <t>ด.ช.วริทธิ์นันท์  มลฑา</t>
  </si>
  <si>
    <t>ด.ช.วิชญภาส  ทับไทย</t>
  </si>
  <si>
    <t>ด.ช.อลังการ  สามสูงเนิน</t>
  </si>
  <si>
    <t>ด.ช.ยุทธพงษ์  จรนาทอง</t>
  </si>
  <si>
    <t>ด.ญ.กันยรัตน์  แสงสว่าง</t>
  </si>
  <si>
    <t>ด.ญ.จิรนันท์  ดอกขาวรัมย์</t>
  </si>
  <si>
    <t>ด.ญ.ชรินรัตน์  วังโพธิ์</t>
  </si>
  <si>
    <t>ด.ญ.ชุติกาญจน์  นาคแก้ว</t>
  </si>
  <si>
    <t>ด.ญ.ณัฐมน  เรือนพิษ</t>
  </si>
  <si>
    <t>ด.ญ.ณัฐรินันท์  มาตเลิง</t>
  </si>
  <si>
    <t>ด.ญ.ณิชารัตน์  คำดี</t>
  </si>
  <si>
    <t>ด.ญ.ทิฆัมพร  ปัญญาวงศ์</t>
  </si>
  <si>
    <t>ด.ญ.บุญสิตา  ทรัพย์เพชร</t>
  </si>
  <si>
    <t>ด.ญ.ปาณิศรา  มั่นเหมาะ</t>
  </si>
  <si>
    <t>ด.ญ.พัณณิตา  ถาวงศ์</t>
  </si>
  <si>
    <t>ด.ญ.ภัทราพร  เสริมสุข</t>
  </si>
  <si>
    <t>ด.ญ.สรัลพร  บังจันทร์</t>
  </si>
  <si>
    <t>ด.ญ.สโรชา  อ่ำอุ่น</t>
  </si>
  <si>
    <t>ด.ญ.สุพิชชา  มณีโชติ</t>
  </si>
  <si>
    <t>ด.ญ.อารยา  อ้ายคำ</t>
  </si>
  <si>
    <t>ด.ญ.ทัศนีย์พร  จันทร์นา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</si>
</sst>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38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4"/>
  <sheetViews>
    <sheetView tabSelected="1" topLeftCell="A4" zoomScaleNormal="100" workbookViewId="0">
      <selection activeCell="A7" sqref="A7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38" si="0">SUM(B7:F7)/5</f>
        <v>0</v>
      </c>
      <c r="H7" s="1" t="str">
        <f t="shared" ref="H7:H38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5" t="s">
        <v>54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15" t="s">
        <v>55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15" t="s">
        <v>56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15" t="s">
        <v>57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15" t="s">
        <v>58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6" spans="1:8" s="3" customFormat="1" ht="18.75" customHeight="1" x14ac:dyDescent="0.3">
      <c r="A36" s="15" t="s">
        <v>59</v>
      </c>
      <c r="B36" s="1"/>
      <c r="C36" s="1"/>
      <c r="D36" s="1"/>
      <c r="E36" s="1"/>
      <c r="F36" s="1"/>
      <c r="G36" s="2">
        <f t="shared" si="0"/>
        <v>0</v>
      </c>
      <c r="H36" s="1" t="str">
        <f t="shared" si="1"/>
        <v>ไม่ผ่าน</v>
      </c>
    </row>
    <row r="37" spans="1:8" s="3" customFormat="1" ht="18.75" customHeight="1" x14ac:dyDescent="0.3">
      <c r="A37" s="15" t="s">
        <v>60</v>
      </c>
      <c r="B37" s="1"/>
      <c r="C37" s="1"/>
      <c r="D37" s="1"/>
      <c r="E37" s="1"/>
      <c r="F37" s="1"/>
      <c r="G37" s="2">
        <f t="shared" si="0"/>
        <v>0</v>
      </c>
      <c r="H37" s="1" t="str">
        <f t="shared" si="1"/>
        <v>ไม่ผ่าน</v>
      </c>
    </row>
    <row r="38" spans="1:8" s="3" customFormat="1" ht="18.75" customHeight="1" x14ac:dyDescent="0.3">
      <c r="A38" s="15" t="s">
        <v>61</v>
      </c>
      <c r="B38" s="1"/>
      <c r="C38" s="1"/>
      <c r="D38" s="1"/>
      <c r="E38" s="1"/>
      <c r="F38" s="1"/>
      <c r="G38" s="2">
        <f t="shared" si="0"/>
        <v>0</v>
      </c>
      <c r="H38" s="1" t="str">
        <f t="shared" si="1"/>
        <v>ไม่ผ่าน</v>
      </c>
    </row>
    <row r="40" spans="1:8" ht="20.25" customHeight="1" x14ac:dyDescent="0.25">
      <c r="A40" s="23" t="s">
        <v>22</v>
      </c>
      <c r="B40" s="23"/>
      <c r="C40" s="23"/>
      <c r="D40" s="23"/>
      <c r="E40" s="23"/>
      <c r="F40" s="23"/>
      <c r="G40" s="23"/>
      <c r="H40" s="23"/>
    </row>
    <row r="41" spans="1:8" ht="20.25" customHeight="1" x14ac:dyDescent="0.35">
      <c r="A41" s="16" t="s">
        <v>17</v>
      </c>
      <c r="B41" s="16"/>
      <c r="C41" s="16"/>
      <c r="D41" s="16"/>
      <c r="E41" s="16"/>
      <c r="F41" s="16"/>
      <c r="G41" s="16"/>
      <c r="H41" s="16"/>
    </row>
    <row r="42" spans="1:8" ht="20.25" customHeight="1" x14ac:dyDescent="0.3">
      <c r="A42" s="5" t="s">
        <v>9</v>
      </c>
      <c r="B42" s="6"/>
      <c r="C42" s="6"/>
      <c r="D42" s="6"/>
      <c r="E42" s="6"/>
      <c r="F42" s="6"/>
      <c r="G42" s="6"/>
      <c r="H42" s="6"/>
    </row>
    <row r="43" spans="1:8" ht="20.25" customHeight="1" x14ac:dyDescent="0.35">
      <c r="A43" s="7" t="s">
        <v>18</v>
      </c>
      <c r="B43" s="7">
        <f>COUNTIF(H6:H38,"ดีเยี่ยม")</f>
        <v>0</v>
      </c>
      <c r="C43" s="8"/>
      <c r="D43" s="16" t="s">
        <v>10</v>
      </c>
      <c r="E43" s="16"/>
      <c r="F43" s="16"/>
      <c r="G43" s="9">
        <f>(B43*100)/B47</f>
        <v>0</v>
      </c>
      <c r="H43" s="7"/>
    </row>
    <row r="44" spans="1:8" ht="20.25" customHeight="1" x14ac:dyDescent="0.35">
      <c r="A44" s="7" t="s">
        <v>14</v>
      </c>
      <c r="B44" s="7">
        <f>COUNTIF(H6:H38,"ดี")</f>
        <v>0</v>
      </c>
      <c r="C44" s="8"/>
      <c r="D44" s="16" t="s">
        <v>11</v>
      </c>
      <c r="E44" s="16"/>
      <c r="F44" s="16"/>
      <c r="G44" s="9">
        <f>(B44*100)/B47</f>
        <v>0</v>
      </c>
      <c r="H44" s="7"/>
    </row>
    <row r="45" spans="1:8" ht="20.25" customHeight="1" x14ac:dyDescent="0.35">
      <c r="A45" s="7" t="s">
        <v>19</v>
      </c>
      <c r="B45" s="7">
        <f>COUNTIF(H6:H38,"ผ่าน")</f>
        <v>0</v>
      </c>
      <c r="C45" s="8"/>
      <c r="D45" s="16" t="s">
        <v>12</v>
      </c>
      <c r="E45" s="16"/>
      <c r="F45" s="16"/>
      <c r="G45" s="9">
        <f>(B45*100)/B47</f>
        <v>0</v>
      </c>
      <c r="H45" s="7"/>
    </row>
    <row r="46" spans="1:8" ht="20.25" customHeight="1" x14ac:dyDescent="0.35">
      <c r="A46" s="7" t="s">
        <v>20</v>
      </c>
      <c r="B46" s="7">
        <f>COUNTIF(H6:H38,"ไม่ผ่าน")</f>
        <v>33</v>
      </c>
      <c r="C46" s="8"/>
      <c r="D46" s="16" t="s">
        <v>13</v>
      </c>
      <c r="E46" s="16"/>
      <c r="F46" s="16"/>
      <c r="G46" s="9">
        <f>(B46*100)/B47</f>
        <v>100</v>
      </c>
      <c r="H46" s="7"/>
    </row>
    <row r="47" spans="1:8" ht="20.25" customHeight="1" x14ac:dyDescent="0.35">
      <c r="A47" s="14" t="s">
        <v>27</v>
      </c>
      <c r="B47" s="7">
        <f>SUM(B43:B46)</f>
        <v>33</v>
      </c>
      <c r="C47" s="8"/>
      <c r="D47" s="7"/>
      <c r="E47" s="7"/>
      <c r="F47" s="7"/>
      <c r="G47" s="9"/>
      <c r="H47" s="7"/>
    </row>
    <row r="48" spans="1:8" ht="20.25" customHeight="1" x14ac:dyDescent="0.35">
      <c r="A48" s="10" t="s">
        <v>23</v>
      </c>
      <c r="B48" s="3"/>
      <c r="C48" s="3"/>
      <c r="D48" s="3"/>
      <c r="E48" s="3"/>
      <c r="F48" s="3"/>
      <c r="G48" s="3"/>
      <c r="H48" s="3"/>
    </row>
    <row r="49" spans="1:8" ht="20.25" customHeight="1" x14ac:dyDescent="0.35">
      <c r="A49" s="11" t="s">
        <v>16</v>
      </c>
      <c r="B49" s="12" t="s">
        <v>24</v>
      </c>
      <c r="C49" s="12" t="s">
        <v>15</v>
      </c>
      <c r="D49" s="12" t="s">
        <v>25</v>
      </c>
      <c r="E49" s="12" t="s">
        <v>26</v>
      </c>
      <c r="F49" s="3"/>
      <c r="G49" s="3"/>
      <c r="H49" s="3"/>
    </row>
    <row r="50" spans="1:8" ht="20.25" customHeight="1" x14ac:dyDescent="0.35">
      <c r="A50" s="11" t="s">
        <v>2</v>
      </c>
      <c r="B50" s="13">
        <f>COUNTIF(B6:B38,"3")</f>
        <v>0</v>
      </c>
      <c r="C50" s="13">
        <f>COUNTIF(B6:B38,"2")</f>
        <v>0</v>
      </c>
      <c r="D50" s="13">
        <f>COUNTIF(B6:B38,"1")</f>
        <v>0</v>
      </c>
      <c r="E50" s="13">
        <f>COUNTIF(B6:B38,"0")</f>
        <v>0</v>
      </c>
      <c r="F50" s="3"/>
      <c r="G50" s="3"/>
      <c r="H50" s="3"/>
    </row>
    <row r="51" spans="1:8" ht="20.25" customHeight="1" x14ac:dyDescent="0.35">
      <c r="A51" s="11" t="s">
        <v>3</v>
      </c>
      <c r="B51" s="13">
        <f>COUNTIF(C6:C38,"3")</f>
        <v>0</v>
      </c>
      <c r="C51" s="13">
        <f>COUNTIF(C6:C38,"2")</f>
        <v>0</v>
      </c>
      <c r="D51" s="13">
        <f>COUNTIF(C6:C38,"1")</f>
        <v>0</v>
      </c>
      <c r="E51" s="13">
        <f>COUNTIF(C6:C38,"0")</f>
        <v>0</v>
      </c>
      <c r="F51" s="3"/>
      <c r="G51" s="3"/>
      <c r="H51" s="3"/>
    </row>
    <row r="52" spans="1:8" ht="20.25" customHeight="1" x14ac:dyDescent="0.35">
      <c r="A52" s="11" t="s">
        <v>4</v>
      </c>
      <c r="B52" s="13">
        <f>COUNTIF(D6:D38,"3")</f>
        <v>0</v>
      </c>
      <c r="C52" s="13">
        <f>COUNTIF(D6:D38,"2")</f>
        <v>0</v>
      </c>
      <c r="D52" s="13">
        <f>COUNTIF(D6:D38,"1")</f>
        <v>0</v>
      </c>
      <c r="E52" s="13">
        <f>COUNTIF(D6:D38,"0")</f>
        <v>0</v>
      </c>
      <c r="F52" s="3"/>
      <c r="G52" s="3"/>
      <c r="H52" s="3"/>
    </row>
    <row r="53" spans="1:8" ht="20.25" customHeight="1" x14ac:dyDescent="0.35">
      <c r="A53" s="11" t="s">
        <v>5</v>
      </c>
      <c r="B53" s="13">
        <f>COUNTIF(E6:E38,"3")</f>
        <v>0</v>
      </c>
      <c r="C53" s="13">
        <f>COUNTIF(E6:E38,"2")</f>
        <v>0</v>
      </c>
      <c r="D53" s="13">
        <f>COUNTIF(E6:E38,"1")</f>
        <v>0</v>
      </c>
      <c r="E53" s="13">
        <f>COUNTIF(E6:E38,"0")</f>
        <v>0</v>
      </c>
      <c r="F53" s="3"/>
      <c r="G53" s="3"/>
      <c r="H53" s="3"/>
    </row>
    <row r="54" spans="1:8" ht="20.25" customHeight="1" x14ac:dyDescent="0.35">
      <c r="A54" s="11" t="s">
        <v>6</v>
      </c>
      <c r="B54" s="13">
        <f>COUNTIF(F6:F38,"3")</f>
        <v>0</v>
      </c>
      <c r="C54" s="13">
        <f>COUNTIF(F6:F38,"2")</f>
        <v>0</v>
      </c>
      <c r="D54" s="13">
        <f>COUNTIF(F6:F38,"1")</f>
        <v>0</v>
      </c>
      <c r="E54" s="13">
        <f>COUNTIF(F6:F38,"0")</f>
        <v>0</v>
      </c>
      <c r="F54" s="3"/>
      <c r="G54" s="3"/>
      <c r="H54" s="3"/>
    </row>
  </sheetData>
  <sheetProtection algorithmName="SHA-512" hashValue="fzBndi+sBNugvM97sj7XmzeShyeN2EA5KSgR7u+1bjjVsVnaFgsGrjDHjatKtTc47GU3UBxovrDMeO2ONfY3Gg==" saltValue="AZ3wWsvr+kgCIhIpOMS8sQ==" spinCount="100000" sheet="1" objects="1" scenarios="1"/>
  <protectedRanges>
    <protectedRange sqref="B6:F38" name="ช่วง1"/>
  </protectedRanges>
  <mergeCells count="13">
    <mergeCell ref="D46:F46"/>
    <mergeCell ref="A1:H1"/>
    <mergeCell ref="A2:H2"/>
    <mergeCell ref="A3:H3"/>
    <mergeCell ref="A4:A5"/>
    <mergeCell ref="B4:F4"/>
    <mergeCell ref="G4:G5"/>
    <mergeCell ref="H4:H5"/>
    <mergeCell ref="A40:H40"/>
    <mergeCell ref="A41:H41"/>
    <mergeCell ref="D43:F43"/>
    <mergeCell ref="D44:F44"/>
    <mergeCell ref="D45:F45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2023-03-29T11:52:26Z</cp:lastPrinted>
  <dcterms:created xsi:type="dcterms:W3CDTF">2020-09-05T11:17:44Z</dcterms:created>
  <dcterms:modified xsi:type="dcterms:W3CDTF">2024-03-19T06:08:34Z</dcterms:modified>
</cp:coreProperties>
</file>