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41CAA7D6-A6F7-4E61-9A16-9EB3F1059B49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3" i="5" s="1"/>
  <c r="G42" i="5" l="1"/>
  <c r="G45" i="5"/>
  <c r="G44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<sst xmlns="http://schemas.openxmlformats.org/spreadsheetml/2006/main" count="66" uniqueCount="61">
  <si>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</si>
  <si>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</si>
  <si>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</si>
  <si>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</si>
  <si>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</si>
  <si>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</si>
  <si>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</si>
  <si>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</si>
  <si>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</si>
  <si>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</si>
  <si>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</si>
  <si>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</si>
  <si>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</si>
  <si>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</si>
  <si>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</si>
  <si>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</si>
  <si>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</si>
  <si>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</si>
  <si>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</si>
  <si>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</si>
  <si>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</si>
  <si>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</si>
  <si>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</si>
  <si>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</si>
  <si>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</si>
  <si>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</si>
  <si>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</si>
  <si>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</si>
  <si>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</si>
  <si>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ด.ช.กิตติธัช  ทัดมาลา</t>
  </si>
  <si>
    <t>ด.ช.ชนสรณ์  ห่วงตุ่น</t>
  </si>
  <si>
    <t>ด.ช.ปุรินันท์  อยู่คร</t>
  </si>
  <si>
    <t>ด.ช.พัทธกรณ์  มากมี</t>
  </si>
  <si>
    <t>ด.ช.พัทธนพงษ์  แสงหน่อ</t>
  </si>
  <si>
    <t>ด.ช.พิชิตชัย  คชพล</t>
  </si>
  <si>
    <t>ด.ช.รมยกร  เงินทอง</t>
  </si>
  <si>
    <t>ด.ช.วีรภัทร  อธิยะ</t>
  </si>
  <si>
    <t>ด.ช.วีระภัทร  ผลฟัก</t>
  </si>
  <si>
    <t>ด.ช.ศุภลักษณ์  นุชนาท</t>
  </si>
  <si>
    <t>ด.ญ.กนกพร  ปาโส</t>
  </si>
  <si>
    <t>ด.ญ.กวินทิพย์  วันดี</t>
  </si>
  <si>
    <t>ด.ญ.กัญญาณัฐ  อุดมกัน</t>
  </si>
  <si>
    <t>ด.ญ.ขวัญจิรา  ฐานิภัทร</t>
  </si>
  <si>
    <t>ด.ญ.ฐิติกานต์  จันทร์ทุ่ง</t>
  </si>
  <si>
    <t>ด.ญ.ฐิตินันท์  เพ็งสว่าง</t>
  </si>
  <si>
    <t>ด.ญ.ณัฐปภัสร์  มีกลิ่น</t>
  </si>
  <si>
    <t>ด.ญ.ดลพร  รักญาติ</t>
  </si>
  <si>
    <t>ด.ญ.ธันยา  จางวางคง</t>
  </si>
  <si>
    <t>ด.ญ.นภัสสร  โพธิ์จันทร์</t>
  </si>
  <si>
    <t>ด.ญ.นลินรัตน์  ปลื้มใจ</t>
  </si>
  <si>
    <t>ด.ญ.นัทฐ์ชนันพร  พรมมี</t>
  </si>
  <si>
    <t>ด.ญ.นัทธ์ชนัน  สิทธิสงคราม</t>
  </si>
  <si>
    <t>ด.ญ.เปมมิกา  จิรฐาธนาภา</t>
  </si>
  <si>
    <t>ด.ญ.พิรุฬห์ธาร  ฤทธิ์ไธสง</t>
  </si>
  <si>
    <t>ด.ญ.มธุรดา  เวียงสายธาร</t>
  </si>
  <si>
    <t>ด.ญ.วิภาวี  เชื้อพรมมา</t>
  </si>
  <si>
    <t>ด.ญ.ศุภิสรา  พุ่มเทศ</t>
  </si>
  <si>
    <t>ด.ญ.สุพิชชา  เสริมสุข</t>
  </si>
  <si>
    <t>ด.ญ.อภิชญา  ธรรมนิยม</t>
  </si>
  <si>
    <t>ด.ญ.เอมฤดี  อินต๊ะใหม่</t>
  </si>
  <si>
    <t>ด.ญ.มานิตา  ประมาคะเต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</si>
</sst>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20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3"/>
  <sheetViews>
    <sheetView tabSelected="1" zoomScaleNormal="100" workbookViewId="0">
      <selection activeCell="B8" sqref="B8:F8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7" si="0">SUM(B7:F7)/5</f>
        <v>0</v>
      </c>
      <c r="H7" s="1" t="str">
        <f t="shared" ref="H7:H37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9" spans="1:8" ht="20.25" customHeight="1" x14ac:dyDescent="0.25">
      <c r="A39" s="23" t="s">
        <v>22</v>
      </c>
      <c r="B39" s="23"/>
      <c r="C39" s="23"/>
      <c r="D39" s="23"/>
      <c r="E39" s="23"/>
      <c r="F39" s="23"/>
      <c r="G39" s="23"/>
      <c r="H39" s="23"/>
    </row>
    <row r="40" spans="1:8" ht="20.25" customHeight="1" x14ac:dyDescent="0.35">
      <c r="A40" s="16" t="s">
        <v>17</v>
      </c>
      <c r="B40" s="16"/>
      <c r="C40" s="16"/>
      <c r="D40" s="16"/>
      <c r="E40" s="16"/>
      <c r="F40" s="16"/>
      <c r="G40" s="16"/>
      <c r="H40" s="16"/>
    </row>
    <row r="41" spans="1:8" ht="20.25" customHeight="1" x14ac:dyDescent="0.3">
      <c r="A41" s="5" t="s">
        <v>9</v>
      </c>
      <c r="B41" s="6"/>
      <c r="C41" s="6"/>
      <c r="D41" s="6"/>
      <c r="E41" s="6"/>
      <c r="F41" s="6"/>
      <c r="G41" s="6"/>
      <c r="H41" s="6"/>
    </row>
    <row r="42" spans="1:8" ht="20.25" customHeight="1" x14ac:dyDescent="0.35">
      <c r="A42" s="7" t="s">
        <v>18</v>
      </c>
      <c r="B42" s="7">
        <f>COUNTIF(H6:H37,"ดีเยี่ยม")</f>
        <v>0</v>
      </c>
      <c r="C42" s="8"/>
      <c r="D42" s="16" t="s">
        <v>10</v>
      </c>
      <c r="E42" s="16"/>
      <c r="F42" s="16"/>
      <c r="G42" s="9">
        <f>(B42*100)/B46</f>
        <v>0</v>
      </c>
      <c r="H42" s="7"/>
    </row>
    <row r="43" spans="1:8" ht="20.25" customHeight="1" x14ac:dyDescent="0.35">
      <c r="A43" s="7" t="s">
        <v>14</v>
      </c>
      <c r="B43" s="7">
        <f>COUNTIF(H6:H37,"ดี")</f>
        <v>0</v>
      </c>
      <c r="C43" s="8"/>
      <c r="D43" s="16" t="s">
        <v>11</v>
      </c>
      <c r="E43" s="16"/>
      <c r="F43" s="16"/>
      <c r="G43" s="9">
        <f>(B43*100)/B46</f>
        <v>0</v>
      </c>
      <c r="H43" s="7"/>
    </row>
    <row r="44" spans="1:8" ht="20.25" customHeight="1" x14ac:dyDescent="0.35">
      <c r="A44" s="7" t="s">
        <v>19</v>
      </c>
      <c r="B44" s="7">
        <f>COUNTIF(H6:H37,"ผ่าน")</f>
        <v>0</v>
      </c>
      <c r="C44" s="8"/>
      <c r="D44" s="16" t="s">
        <v>12</v>
      </c>
      <c r="E44" s="16"/>
      <c r="F44" s="16"/>
      <c r="G44" s="9">
        <f>(B44*100)/B46</f>
        <v>0</v>
      </c>
      <c r="H44" s="7"/>
    </row>
    <row r="45" spans="1:8" ht="20.25" customHeight="1" x14ac:dyDescent="0.35">
      <c r="A45" s="7" t="s">
        <v>20</v>
      </c>
      <c r="B45" s="7">
        <f>COUNTIF(H6:H37,"ไม่ผ่าน")</f>
        <v>32</v>
      </c>
      <c r="C45" s="8"/>
      <c r="D45" s="16" t="s">
        <v>13</v>
      </c>
      <c r="E45" s="16"/>
      <c r="F45" s="16"/>
      <c r="G45" s="9">
        <f>(B45*100)/B46</f>
        <v>100</v>
      </c>
      <c r="H45" s="7"/>
    </row>
    <row r="46" spans="1:8" ht="20.25" customHeight="1" x14ac:dyDescent="0.35">
      <c r="A46" s="14" t="s">
        <v>27</v>
      </c>
      <c r="B46" s="7">
        <f>SUM(B42:B45)</f>
        <v>32</v>
      </c>
      <c r="C46" s="8"/>
      <c r="D46" s="7"/>
      <c r="E46" s="7"/>
      <c r="F46" s="7"/>
      <c r="G46" s="9"/>
      <c r="H46" s="7"/>
    </row>
    <row r="47" spans="1:8" ht="20.25" customHeight="1" x14ac:dyDescent="0.35">
      <c r="A47" s="10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35">
      <c r="A48" s="11" t="s">
        <v>16</v>
      </c>
      <c r="B48" s="12" t="s">
        <v>24</v>
      </c>
      <c r="C48" s="12" t="s">
        <v>15</v>
      </c>
      <c r="D48" s="12" t="s">
        <v>25</v>
      </c>
      <c r="E48" s="12" t="s">
        <v>26</v>
      </c>
      <c r="F48" s="3"/>
      <c r="G48" s="3"/>
      <c r="H48" s="3"/>
    </row>
    <row r="49" spans="1:8" ht="20.25" customHeight="1" x14ac:dyDescent="0.35">
      <c r="A49" s="11" t="s">
        <v>2</v>
      </c>
      <c r="B49" s="13">
        <f>COUNTIF(B6:B37,"3")</f>
        <v>0</v>
      </c>
      <c r="C49" s="13">
        <f>COUNTIF(B6:B37,"2")</f>
        <v>0</v>
      </c>
      <c r="D49" s="13">
        <f>COUNTIF(B6:B37,"1")</f>
        <v>0</v>
      </c>
      <c r="E49" s="13">
        <f>COUNTIF(B6:B37,"0")</f>
        <v>0</v>
      </c>
      <c r="F49" s="3"/>
      <c r="G49" s="3"/>
      <c r="H49" s="3"/>
    </row>
    <row r="50" spans="1:8" ht="20.25" customHeight="1" x14ac:dyDescent="0.35">
      <c r="A50" s="11" t="s">
        <v>3</v>
      </c>
      <c r="B50" s="13">
        <f>COUNTIF(C6:C37,"3")</f>
        <v>0</v>
      </c>
      <c r="C50" s="13">
        <f>COUNTIF(C6:C37,"2")</f>
        <v>0</v>
      </c>
      <c r="D50" s="13">
        <f>COUNTIF(C6:C37,"1")</f>
        <v>0</v>
      </c>
      <c r="E50" s="13">
        <f>COUNTIF(C6:C37,"0")</f>
        <v>0</v>
      </c>
      <c r="F50" s="3"/>
      <c r="G50" s="3"/>
      <c r="H50" s="3"/>
    </row>
    <row r="51" spans="1:8" ht="20.25" customHeight="1" x14ac:dyDescent="0.35">
      <c r="A51" s="11" t="s">
        <v>4</v>
      </c>
      <c r="B51" s="13">
        <f>COUNTIF(D6:D37,"3")</f>
        <v>0</v>
      </c>
      <c r="C51" s="13">
        <f>COUNTIF(D6:D37,"2")</f>
        <v>0</v>
      </c>
      <c r="D51" s="13">
        <f>COUNTIF(D6:D37,"1")</f>
        <v>0</v>
      </c>
      <c r="E51" s="13">
        <f>COUNTIF(D6:D37,"0")</f>
        <v>0</v>
      </c>
      <c r="F51" s="3"/>
      <c r="G51" s="3"/>
      <c r="H51" s="3"/>
    </row>
    <row r="52" spans="1:8" ht="20.25" customHeight="1" x14ac:dyDescent="0.35">
      <c r="A52" s="11" t="s">
        <v>5</v>
      </c>
      <c r="B52" s="13">
        <f>COUNTIF(E6:E37,"3")</f>
        <v>0</v>
      </c>
      <c r="C52" s="13">
        <f>COUNTIF(E6:E37,"2")</f>
        <v>0</v>
      </c>
      <c r="D52" s="13">
        <f>COUNTIF(E6:E37,"1")</f>
        <v>0</v>
      </c>
      <c r="E52" s="13">
        <f>COUNTIF(E6:E37,"0")</f>
        <v>0</v>
      </c>
      <c r="F52" s="3"/>
      <c r="G52" s="3"/>
      <c r="H52" s="3"/>
    </row>
    <row r="53" spans="1:8" ht="20.25" customHeight="1" x14ac:dyDescent="0.35">
      <c r="A53" s="11" t="s">
        <v>6</v>
      </c>
      <c r="B53" s="13">
        <f>COUNTIF(F6:F37,"3")</f>
        <v>0</v>
      </c>
      <c r="C53" s="13">
        <f>COUNTIF(F6:F37,"2")</f>
        <v>0</v>
      </c>
      <c r="D53" s="13">
        <f>COUNTIF(F6:F37,"1")</f>
        <v>0</v>
      </c>
      <c r="E53" s="13">
        <f>COUNTIF(F6:F37,"0")</f>
        <v>0</v>
      </c>
      <c r="F53" s="3"/>
      <c r="G53" s="3"/>
      <c r="H53" s="3"/>
    </row>
  </sheetData>
  <sheetProtection algorithmName="SHA-512" hashValue="zeEFnoEixFqnOQcB8u2TLMDThm/chWKIUXG+6Vb8SjKxen0OZgvT8C4Sc6xPuF5sjfjoGMGWB3rNIeatYByOeA==" saltValue="jvZPCsmU33Axz0ARaRymSQ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2023-03-29T11:51:30Z</cp:lastPrinted>
  <dcterms:created xsi:type="dcterms:W3CDTF">2020-09-05T11:17:44Z</dcterms:created>
  <dcterms:modified xsi:type="dcterms:W3CDTF">2024-03-19T06:06:49Z</dcterms:modified>
</cp:coreProperties>
</file>