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70DB889A-B219-4956-8BAE-2B0C01F236C7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สมรรถนะสำคัญ!$A$1:$H$52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6" i="5"/>
  <c r="H6" i="5" s="1"/>
  <c r="E52" i="5"/>
  <c r="E51" i="5"/>
  <c r="E50" i="5"/>
  <c r="E49" i="5"/>
  <c r="E48" i="5"/>
  <c r="D52" i="5"/>
  <c r="D51" i="5"/>
  <c r="D50" i="5"/>
  <c r="D49" i="5"/>
  <c r="D48" i="5"/>
  <c r="C52" i="5"/>
  <c r="C51" i="5"/>
  <c r="C50" i="5"/>
  <c r="C49" i="5"/>
  <c r="C48" i="5"/>
  <c r="B52" i="5"/>
  <c r="B51" i="5"/>
  <c r="B50" i="5"/>
  <c r="B49" i="5"/>
  <c r="B48" i="5"/>
  <c r="B44" i="5" l="1"/>
  <c r="B43" i="5"/>
  <c r="B41" i="5"/>
  <c r="B42" i="5" l="1"/>
  <c r="B45" i="5" l="1"/>
  <c r="G42" i="5" s="1"/>
  <c r="G41" i="5" l="1"/>
  <c r="G44" i="5"/>
  <c r="G43" i="5"/>
</calcChain>
</file>

<file path=xl/sharedStrings.xml><?xml version="1.0" encoding="utf-8"?>
<sst xmlns="http://schemas.openxmlformats.org/spreadsheetml/2006/main" count="65" uniqueCount="60">
  <si>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</si>
  <si>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</si>
  <si>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</si>
  <si>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</si>
  <si>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</si>
  <si>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</si>
  <si>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</si>
  <si>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</si>
  <si>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</si>
  <si>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</si>
  <si>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</si>
  <si>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</si>
  <si>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</si>
  <si>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</si>
  <si>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</si>
  <si>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</si>
  <si>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</si>
  <si>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</si>
  <si>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</si>
  <si>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</si>
  <si>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</si>
  <si>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</si>
  <si>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</si>
  <si>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</si>
  <si>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</si>
  <si>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</si>
  <si>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</si>
  <si>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</si>
  <si>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ด.ช.กิตติธัช  ดอนโหน่งชา</t>
  </si>
  <si>
    <t>ด.ช.จิรภัทร  แย้มเย็น</t>
  </si>
  <si>
    <t>ด.ช.ชนาภัทร  ผ่องอิ่ม</t>
  </si>
  <si>
    <t>ด.ช.ณัฐกร  ปิ่นทอง</t>
  </si>
  <si>
    <t>ด.ช.ธนกฤต  โตเอี่ยม</t>
  </si>
  <si>
    <t>ด.ช.ธนกฤต  มีกลิ่น</t>
  </si>
  <si>
    <t>ด.ช.พัชรพล  แสนเสมอใจ</t>
  </si>
  <si>
    <t>ด.ช.ภีมพล  มากหลาย</t>
  </si>
  <si>
    <t>ด.ช.ภูตะวัน  ปรางค์ทอง</t>
  </si>
  <si>
    <t>ด.ช.รัชชานนท์  บุญเม่น</t>
  </si>
  <si>
    <t>ด.ช.อภิชัย  ชัยมูลวงศ์</t>
  </si>
  <si>
    <t>ด.ช.อภิเดช  นัดครีพ</t>
  </si>
  <si>
    <t>ด.ช.เอกสิทธิ์  อ่ำอุ่น</t>
  </si>
  <si>
    <t>ด.ช.ฐิติภัทร  สีสะง่า</t>
  </si>
  <si>
    <t>ด.ญ.กนกวรรณ  ลือฉาย</t>
  </si>
  <si>
    <t>ด.ญ.กุลนิดา  อ่อนศรี</t>
  </si>
  <si>
    <t>ด.ญ.จิดาภา  สุริยะลังกา</t>
  </si>
  <si>
    <t>ด.ญ.จิราภา  ศรีปุงวิวัฒน์</t>
  </si>
  <si>
    <t>ด.ญ.ปลายฟ้า  สุธิประภา</t>
  </si>
  <si>
    <t>ด.ญ.พรนัชชา  มั่นอ้น</t>
  </si>
  <si>
    <t>ด.ญ.พิมพ์ชนก  ศรีษเกตุ</t>
  </si>
  <si>
    <t>ด.ญ.ภีรฎา  แสนอุบล</t>
  </si>
  <si>
    <t>ด.ญ.ภูวรินทร์  ลาดลำเนาว์</t>
  </si>
  <si>
    <t>ด.ญ.วรัทยา  อินน้ำลึม</t>
  </si>
  <si>
    <t>ด.ญ.ศิลป์ศุภา  เอมอิ่ม</t>
  </si>
  <si>
    <t>ด.ญ.แสงดาว  จันทร</t>
  </si>
  <si>
    <t>ด.ญ.กิตติ์ธัญญา  ภูวสิทธิ์ธานนท์</t>
  </si>
  <si>
    <t>ด.ญ.พิมพ์รภัทร  กาญจนฐิติภา</t>
  </si>
  <si>
    <t>ด.ญ.ธนัชชา  บุญไทย</t>
  </si>
  <si>
    <t>ด.ญ.ศศิพิมพ์  บุญมาก</t>
  </si>
  <si>
    <t>ด.ญ.ศศิภา  บุญมาก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</si>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</sst>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36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2"/>
  <sheetViews>
    <sheetView tabSelected="1" topLeftCell="A4" zoomScaleNormal="100" workbookViewId="0">
      <selection activeCell="D12" sqref="D12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59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29</v>
      </c>
      <c r="B7" s="1"/>
      <c r="C7" s="1"/>
      <c r="D7" s="1"/>
      <c r="E7" s="1"/>
      <c r="F7" s="1"/>
      <c r="G7" s="2">
        <f t="shared" ref="G7:G36" si="0">SUM(B7:F7)/5</f>
        <v>0</v>
      </c>
      <c r="H7" s="1" t="str">
        <f t="shared" ref="H7:H36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52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53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54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55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56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57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58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8" spans="1:8" ht="20.25" customHeight="1" x14ac:dyDescent="0.25">
      <c r="A38" s="23" t="s">
        <v>22</v>
      </c>
      <c r="B38" s="23"/>
      <c r="C38" s="23"/>
      <c r="D38" s="23"/>
      <c r="E38" s="23"/>
      <c r="F38" s="23"/>
      <c r="G38" s="23"/>
      <c r="H38" s="23"/>
    </row>
    <row r="39" spans="1:8" ht="20.25" customHeight="1" x14ac:dyDescent="0.35">
      <c r="A39" s="16" t="s">
        <v>17</v>
      </c>
      <c r="B39" s="16"/>
      <c r="C39" s="16"/>
      <c r="D39" s="16"/>
      <c r="E39" s="16"/>
      <c r="F39" s="16"/>
      <c r="G39" s="16"/>
      <c r="H39" s="16"/>
    </row>
    <row r="40" spans="1:8" ht="20.25" customHeight="1" x14ac:dyDescent="0.3">
      <c r="A40" s="5" t="s">
        <v>9</v>
      </c>
      <c r="B40" s="6"/>
      <c r="C40" s="6"/>
      <c r="D40" s="6"/>
      <c r="E40" s="6"/>
      <c r="F40" s="6"/>
      <c r="G40" s="6"/>
      <c r="H40" s="6"/>
    </row>
    <row r="41" spans="1:8" ht="20.25" customHeight="1" x14ac:dyDescent="0.35">
      <c r="A41" s="7" t="s">
        <v>18</v>
      </c>
      <c r="B41" s="7">
        <f>COUNTIF(H6:H36,"ดีเยี่ยม")</f>
        <v>0</v>
      </c>
      <c r="C41" s="8"/>
      <c r="D41" s="16" t="s">
        <v>10</v>
      </c>
      <c r="E41" s="16"/>
      <c r="F41" s="16"/>
      <c r="G41" s="9">
        <f>(B41*100)/B45</f>
        <v>0</v>
      </c>
      <c r="H41" s="7"/>
    </row>
    <row r="42" spans="1:8" ht="20.25" customHeight="1" x14ac:dyDescent="0.35">
      <c r="A42" s="7" t="s">
        <v>14</v>
      </c>
      <c r="B42" s="7">
        <f>COUNTIF(H6:H36,"ดี")</f>
        <v>0</v>
      </c>
      <c r="C42" s="8"/>
      <c r="D42" s="16" t="s">
        <v>11</v>
      </c>
      <c r="E42" s="16"/>
      <c r="F42" s="16"/>
      <c r="G42" s="9">
        <f>(B42*100)/B45</f>
        <v>0</v>
      </c>
      <c r="H42" s="7"/>
    </row>
    <row r="43" spans="1:8" ht="20.25" customHeight="1" x14ac:dyDescent="0.35">
      <c r="A43" s="7" t="s">
        <v>19</v>
      </c>
      <c r="B43" s="7">
        <f>COUNTIF(H6:H36,"ผ่าน")</f>
        <v>0</v>
      </c>
      <c r="C43" s="8"/>
      <c r="D43" s="16" t="s">
        <v>12</v>
      </c>
      <c r="E43" s="16"/>
      <c r="F43" s="16"/>
      <c r="G43" s="9">
        <f>(B43*100)/B45</f>
        <v>0</v>
      </c>
      <c r="H43" s="7"/>
    </row>
    <row r="44" spans="1:8" ht="20.25" customHeight="1" x14ac:dyDescent="0.35">
      <c r="A44" s="7" t="s">
        <v>20</v>
      </c>
      <c r="B44" s="7">
        <f>COUNTIF(H6:H36,"ไม่ผ่าน")</f>
        <v>31</v>
      </c>
      <c r="C44" s="8"/>
      <c r="D44" s="16" t="s">
        <v>13</v>
      </c>
      <c r="E44" s="16"/>
      <c r="F44" s="16"/>
      <c r="G44" s="9">
        <f>(B44*100)/B45</f>
        <v>100</v>
      </c>
      <c r="H44" s="7"/>
    </row>
    <row r="45" spans="1:8" ht="20.25" customHeight="1" x14ac:dyDescent="0.35">
      <c r="A45" s="14" t="s">
        <v>27</v>
      </c>
      <c r="B45" s="7">
        <f>SUM(B41:B44)</f>
        <v>31</v>
      </c>
      <c r="C45" s="8"/>
      <c r="D45" s="7"/>
      <c r="E45" s="7"/>
      <c r="F45" s="7"/>
      <c r="G45" s="9"/>
      <c r="H45" s="7"/>
    </row>
    <row r="46" spans="1:8" ht="20.25" customHeight="1" x14ac:dyDescent="0.35">
      <c r="A46" s="10" t="s">
        <v>23</v>
      </c>
      <c r="B46" s="3"/>
      <c r="C46" s="3"/>
      <c r="D46" s="3"/>
      <c r="E46" s="3"/>
      <c r="F46" s="3"/>
      <c r="G46" s="3"/>
      <c r="H46" s="3"/>
    </row>
    <row r="47" spans="1:8" ht="20.25" customHeight="1" x14ac:dyDescent="0.35">
      <c r="A47" s="11" t="s">
        <v>16</v>
      </c>
      <c r="B47" s="12" t="s">
        <v>24</v>
      </c>
      <c r="C47" s="12" t="s">
        <v>15</v>
      </c>
      <c r="D47" s="12" t="s">
        <v>25</v>
      </c>
      <c r="E47" s="12" t="s">
        <v>26</v>
      </c>
      <c r="F47" s="3"/>
      <c r="G47" s="3"/>
      <c r="H47" s="3"/>
    </row>
    <row r="48" spans="1:8" ht="20.25" customHeight="1" x14ac:dyDescent="0.35">
      <c r="A48" s="11" t="s">
        <v>2</v>
      </c>
      <c r="B48" s="13">
        <f>COUNTIF(B6:B36,"3")</f>
        <v>0</v>
      </c>
      <c r="C48" s="13">
        <f>COUNTIF(B6:B36,"2")</f>
        <v>0</v>
      </c>
      <c r="D48" s="13">
        <f>COUNTIF(B6:B36,"1")</f>
        <v>0</v>
      </c>
      <c r="E48" s="13">
        <f>COUNTIF(B6:B36,"0")</f>
        <v>0</v>
      </c>
      <c r="F48" s="3"/>
      <c r="G48" s="3"/>
      <c r="H48" s="3"/>
    </row>
    <row r="49" spans="1:8" ht="20.25" customHeight="1" x14ac:dyDescent="0.35">
      <c r="A49" s="11" t="s">
        <v>3</v>
      </c>
      <c r="B49" s="13">
        <f>COUNTIF(C6:C36,"3")</f>
        <v>0</v>
      </c>
      <c r="C49" s="13">
        <f>COUNTIF(C6:C36,"2")</f>
        <v>0</v>
      </c>
      <c r="D49" s="13">
        <f>COUNTIF(C6:C36,"1")</f>
        <v>0</v>
      </c>
      <c r="E49" s="13">
        <f>COUNTIF(C6:C36,"0")</f>
        <v>0</v>
      </c>
      <c r="F49" s="3"/>
      <c r="G49" s="3"/>
      <c r="H49" s="3"/>
    </row>
    <row r="50" spans="1:8" ht="20.25" customHeight="1" x14ac:dyDescent="0.35">
      <c r="A50" s="11" t="s">
        <v>4</v>
      </c>
      <c r="B50" s="13">
        <f>COUNTIF(D6:D36,"3")</f>
        <v>0</v>
      </c>
      <c r="C50" s="13">
        <f>COUNTIF(D6:D36,"2")</f>
        <v>0</v>
      </c>
      <c r="D50" s="13">
        <f>COUNTIF(D6:D36,"1")</f>
        <v>0</v>
      </c>
      <c r="E50" s="13">
        <f>COUNTIF(D6:D36,"0")</f>
        <v>0</v>
      </c>
      <c r="F50" s="3"/>
      <c r="G50" s="3"/>
      <c r="H50" s="3"/>
    </row>
    <row r="51" spans="1:8" ht="20.25" customHeight="1" x14ac:dyDescent="0.35">
      <c r="A51" s="11" t="s">
        <v>5</v>
      </c>
      <c r="B51" s="13">
        <f>COUNTIF(E6:E36,"3")</f>
        <v>0</v>
      </c>
      <c r="C51" s="13">
        <f>COUNTIF(E6:E36,"2")</f>
        <v>0</v>
      </c>
      <c r="D51" s="13">
        <f>COUNTIF(E6:E36,"1")</f>
        <v>0</v>
      </c>
      <c r="E51" s="13">
        <f>COUNTIF(E6:E36,"0")</f>
        <v>0</v>
      </c>
      <c r="F51" s="3"/>
      <c r="G51" s="3"/>
      <c r="H51" s="3"/>
    </row>
    <row r="52" spans="1:8" ht="20.25" customHeight="1" x14ac:dyDescent="0.35">
      <c r="A52" s="11" t="s">
        <v>6</v>
      </c>
      <c r="B52" s="13">
        <f>COUNTIF(F6:F36,"3")</f>
        <v>0</v>
      </c>
      <c r="C52" s="13">
        <f>COUNTIF(F6:F36,"2")</f>
        <v>0</v>
      </c>
      <c r="D52" s="13">
        <f>COUNTIF(F6:F36,"1")</f>
        <v>0</v>
      </c>
      <c r="E52" s="13">
        <f>COUNTIF(F6:F36,"0")</f>
        <v>0</v>
      </c>
      <c r="F52" s="3"/>
      <c r="G52" s="3"/>
      <c r="H52" s="3"/>
    </row>
  </sheetData>
  <sheetProtection algorithmName="SHA-512" hashValue="ZHmUNdEuYKe5P41dKdQzX6bMAJRYsJN7vcSbscUfKnL20S6/EsNwZ8GoIMRGfMaeZd35PiBXAPhYC0+9J7uC3g==" saltValue="kIb9HhNnQ8nD0O6xYo+ngw==" spinCount="100000" sheet="1" objects="1" scenarios="1"/>
  <protectedRanges>
    <protectedRange sqref="B6:F36" name="ช่วง1"/>
  </protectedRanges>
  <mergeCells count="13">
    <mergeCell ref="D44:F44"/>
    <mergeCell ref="A1:H1"/>
    <mergeCell ref="A2:H2"/>
    <mergeCell ref="A3:H3"/>
    <mergeCell ref="A4:A5"/>
    <mergeCell ref="B4:F4"/>
    <mergeCell ref="G4:G5"/>
    <mergeCell ref="H4:H5"/>
    <mergeCell ref="A38:H38"/>
    <mergeCell ref="A39:H39"/>
    <mergeCell ref="D41:F41"/>
    <mergeCell ref="D42:F42"/>
    <mergeCell ref="D43:F43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2023-03-29T11:42:29Z</cp:lastPrinted>
  <dcterms:created xsi:type="dcterms:W3CDTF">2020-09-05T11:17:44Z</dcterms:created>
  <dcterms:modified xsi:type="dcterms:W3CDTF">2024-03-19T05:01:55Z</dcterms:modified>
</cp:coreProperties>
</file>