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2\"/>
    </mc:Choice>
  </mc:AlternateContent>
  <xr:revisionPtr revIDLastSave="0" documentId="13_ncr:1_{1D89DA1B-5DF2-4707-9C4E-20E370B9ED45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สมรรถนะสำคัญ!$A$1:$H$55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5" l="1"/>
  <c r="H35" i="5"/>
  <c r="H36" i="5"/>
  <c r="H37" i="5"/>
  <c r="H38" i="5"/>
  <c r="H39" i="5"/>
  <c r="G34" i="5"/>
  <c r="G35" i="5"/>
  <c r="G36" i="5"/>
  <c r="G37" i="5"/>
  <c r="G38" i="5"/>
  <c r="G39" i="5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6" i="5"/>
  <c r="H6" i="5" s="1"/>
  <c r="E55" i="5"/>
  <c r="E54" i="5"/>
  <c r="E53" i="5"/>
  <c r="E52" i="5"/>
  <c r="E51" i="5"/>
  <c r="D55" i="5"/>
  <c r="D54" i="5"/>
  <c r="D53" i="5"/>
  <c r="D52" i="5"/>
  <c r="D51" i="5"/>
  <c r="C55" i="5"/>
  <c r="C54" i="5"/>
  <c r="C53" i="5"/>
  <c r="C52" i="5"/>
  <c r="C51" i="5"/>
  <c r="B55" i="5"/>
  <c r="B54" i="5"/>
  <c r="B53" i="5"/>
  <c r="B52" i="5"/>
  <c r="B51" i="5"/>
  <c r="B47" i="5" l="1"/>
  <c r="B46" i="5"/>
  <c r="B44" i="5"/>
  <c r="B45" i="5" l="1"/>
  <c r="B48" i="5" l="1"/>
  <c r="G45" i="5" s="1"/>
  <c r="G44" i="5" l="1"/>
  <c r="G47" i="5"/>
  <c r="G46" i="5"/>
</calcChain>
</file>

<file path=xl/sharedStrings.xml><?xml version="1.0" encoding="utf-8"?>
<sst xmlns="http://schemas.openxmlformats.org/spreadsheetml/2006/main" count="68" uniqueCount="63">
  <si>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</si>
  <si>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</si>
  <si>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</si>
  <si>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</si>
  <si>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</si>
  <si>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</si>
  <si>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</si>
  <si>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</si>
  <si>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</si>
  <si>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</si>
  <si>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</si>
  <si>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</si>
  <si>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</si>
  <si>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</si>
  <si>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</si>
  <si>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</si>
  <si>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</si>
  <si>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</si>
  <si>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</si>
  <si>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</si>
  <si>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</si>
  <si>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</si>
  <si>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</si>
  <si>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</si>
  <si>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</si>
  <si>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</si>
  <si>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</si>
  <si>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</si>
  <si>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2 ห้อง 4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</si>
  <si>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ด.ช.คณิศร  ไชยมาศ</t>
  </si>
  <si>
    <t>ด.ช.ชลกร  ชูดำ</t>
  </si>
  <si>
    <t>ด.ช.ธนพัฒน์  คล่ำอ๊อด</t>
  </si>
  <si>
    <t>ด.ช.ธนัท  สำรี</t>
  </si>
  <si>
    <t>ด.ช.ธราเทพ  เพียปาน</t>
  </si>
  <si>
    <t>ด.ช.ธวัชชัย  วุ่นอภัย</t>
  </si>
  <si>
    <t>ด.ช.นนทพัทธ์  ปั้นแก้ว</t>
  </si>
  <si>
    <t>ด.ช.นราธิป  จิตรรอด</t>
  </si>
  <si>
    <t>ด.ช.นิธิกร  กันทะคำ</t>
  </si>
  <si>
    <t>ด.ช.นิธิกร  อ่อนวัน</t>
  </si>
  <si>
    <t>ด.ช.ปิยทัศน์  บุญจ้อย</t>
  </si>
  <si>
    <t>ด.ช.พงศกร  บุญทา</t>
  </si>
  <si>
    <t>ด.ช.มณพัทธ์  สิงห์ปั้น</t>
  </si>
  <si>
    <t>ด.ช.ศิลา  พุ่มพวง</t>
  </si>
  <si>
    <t>ด.ช.สุกฤษฏิ์  ธิตะปัน</t>
  </si>
  <si>
    <t>ด.ช.อนุสรณ์  บุญคล่ำ</t>
  </si>
  <si>
    <t>ด.ช.กิตติศักดิ์  อินทร์สำราญ</t>
  </si>
  <si>
    <t>ด.ช.สิขรินทร์โชทร์  นัดครีพ</t>
  </si>
  <si>
    <t>ด.ช.กีรติ  บุญเกื้อ</t>
  </si>
  <si>
    <t>ด.ญ.กรชวัล  ปุญญพันธ์</t>
  </si>
  <si>
    <t>ด.ญ.กันต์กมล  สีเทา</t>
  </si>
  <si>
    <t>ด.ญ.กานต์พิชชา  เข็มคง</t>
  </si>
  <si>
    <t>ด.ญ.จิราพร  มั่นคง</t>
  </si>
  <si>
    <t>ด.ญ.จิราพัชร  จางวางคง</t>
  </si>
  <si>
    <t>ด.ญ.ชยาภรณ์  อุดบัววงศ์</t>
  </si>
  <si>
    <t>ด.ญ.ชุติกาญจน์  ศรีสอน</t>
  </si>
  <si>
    <t>ด.ญ.ณัฐธิดา  ปวงประชัง</t>
  </si>
  <si>
    <t>ด.ญ.ปาลวี  สงวนแพง</t>
  </si>
  <si>
    <t>ด.ญ.พิมพ์สุภา  ทัดไทย</t>
  </si>
  <si>
    <t>ด.ญ.โศพิฎา  มอญเปีย</t>
  </si>
  <si>
    <t>ด.ญ.สิรินพร  กล้าหาญ</t>
  </si>
  <si>
    <t>ด.ญ.สุภัสสรา  ลบเลื่อน</t>
  </si>
  <si>
    <t>ด.ญ.อรณิชา  คุ้มสา</t>
  </si>
  <si>
    <t>ด.ญ.ธัญญ์รัตน์  นวโศภาธนกุล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</si>
</sst>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42</xdr:row>
      <xdr:rowOff>209550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15200" y="2190750"/>
          <a:ext cx="5724526" cy="88392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5"/>
  <sheetViews>
    <sheetView tabSelected="1" zoomScaleNormal="100" workbookViewId="0">
      <selection activeCell="F5" sqref="F5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30</v>
      </c>
      <c r="B7" s="1"/>
      <c r="C7" s="1"/>
      <c r="D7" s="1"/>
      <c r="E7" s="1"/>
      <c r="F7" s="1"/>
      <c r="G7" s="2">
        <f t="shared" ref="G7:G39" si="0">SUM(B7:F7)/5</f>
        <v>0</v>
      </c>
      <c r="H7" s="1" t="str">
        <f t="shared" ref="H7:H39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48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49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50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51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52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5" t="s">
        <v>53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15" t="s">
        <v>54</v>
      </c>
      <c r="B31" s="1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s="3" customFormat="1" ht="18.75" customHeight="1" x14ac:dyDescent="0.3">
      <c r="A32" s="15" t="s">
        <v>55</v>
      </c>
      <c r="B32" s="1"/>
      <c r="C32" s="1"/>
      <c r="D32" s="1"/>
      <c r="E32" s="1"/>
      <c r="F32" s="1"/>
      <c r="G32" s="2">
        <f t="shared" si="0"/>
        <v>0</v>
      </c>
      <c r="H32" s="1" t="str">
        <f t="shared" si="1"/>
        <v>ไม่ผ่าน</v>
      </c>
    </row>
    <row r="33" spans="1:8" s="3" customFormat="1" ht="18.75" customHeight="1" x14ac:dyDescent="0.3">
      <c r="A33" s="15" t="s">
        <v>56</v>
      </c>
      <c r="B33" s="1"/>
      <c r="C33" s="1"/>
      <c r="D33" s="1"/>
      <c r="E33" s="1"/>
      <c r="F33" s="1"/>
      <c r="G33" s="2">
        <f t="shared" si="0"/>
        <v>0</v>
      </c>
      <c r="H33" s="1" t="str">
        <f t="shared" si="1"/>
        <v>ไม่ผ่าน</v>
      </c>
    </row>
    <row r="34" spans="1:8" s="3" customFormat="1" ht="18.75" customHeight="1" x14ac:dyDescent="0.3">
      <c r="A34" s="15" t="s">
        <v>57</v>
      </c>
      <c r="B34" s="1"/>
      <c r="C34" s="1"/>
      <c r="D34" s="1"/>
      <c r="E34" s="1"/>
      <c r="F34" s="1"/>
      <c r="G34" s="2">
        <f t="shared" si="0"/>
        <v>0</v>
      </c>
      <c r="H34" s="1" t="str">
        <f t="shared" si="1"/>
        <v>ไม่ผ่าน</v>
      </c>
    </row>
    <row r="35" spans="1:8" s="3" customFormat="1" ht="18.75" customHeight="1" x14ac:dyDescent="0.3">
      <c r="A35" s="15" t="s">
        <v>58</v>
      </c>
      <c r="B35" s="1"/>
      <c r="C35" s="1"/>
      <c r="D35" s="1"/>
      <c r="E35" s="1"/>
      <c r="F35" s="1"/>
      <c r="G35" s="2">
        <f t="shared" si="0"/>
        <v>0</v>
      </c>
      <c r="H35" s="1" t="str">
        <f t="shared" si="1"/>
        <v>ไม่ผ่าน</v>
      </c>
    </row>
    <row r="36" spans="1:8" s="3" customFormat="1" ht="18.75" customHeight="1" x14ac:dyDescent="0.3">
      <c r="A36" s="15" t="s">
        <v>59</v>
      </c>
      <c r="B36" s="1"/>
      <c r="C36" s="1"/>
      <c r="D36" s="1"/>
      <c r="E36" s="1"/>
      <c r="F36" s="1"/>
      <c r="G36" s="2">
        <f t="shared" si="0"/>
        <v>0</v>
      </c>
      <c r="H36" s="1" t="str">
        <f t="shared" si="1"/>
        <v>ไม่ผ่าน</v>
      </c>
    </row>
    <row r="37" spans="1:8" s="3" customFormat="1" ht="18.75" customHeight="1" x14ac:dyDescent="0.3">
      <c r="A37" s="15" t="s">
        <v>60</v>
      </c>
      <c r="B37" s="1"/>
      <c r="C37" s="1"/>
      <c r="D37" s="1"/>
      <c r="E37" s="1"/>
      <c r="F37" s="1"/>
      <c r="G37" s="2">
        <f t="shared" si="0"/>
        <v>0</v>
      </c>
      <c r="H37" s="1" t="str">
        <f t="shared" si="1"/>
        <v>ไม่ผ่าน</v>
      </c>
    </row>
    <row r="38" spans="1:8" s="3" customFormat="1" ht="18.75" customHeight="1" x14ac:dyDescent="0.3">
      <c r="A38" s="15" t="s">
        <v>61</v>
      </c>
      <c r="B38" s="1"/>
      <c r="C38" s="1"/>
      <c r="D38" s="1"/>
      <c r="E38" s="1"/>
      <c r="F38" s="1"/>
      <c r="G38" s="2">
        <f t="shared" si="0"/>
        <v>0</v>
      </c>
      <c r="H38" s="1" t="str">
        <f t="shared" si="1"/>
        <v>ไม่ผ่าน</v>
      </c>
    </row>
    <row r="39" spans="1:8" s="3" customFormat="1" ht="18.75" customHeight="1" x14ac:dyDescent="0.3">
      <c r="A39" s="15" t="s">
        <v>62</v>
      </c>
      <c r="B39" s="1"/>
      <c r="C39" s="1"/>
      <c r="D39" s="1"/>
      <c r="E39" s="1"/>
      <c r="F39" s="1"/>
      <c r="G39" s="2">
        <f t="shared" si="0"/>
        <v>0</v>
      </c>
      <c r="H39" s="1" t="str">
        <f t="shared" si="1"/>
        <v>ไม่ผ่าน</v>
      </c>
    </row>
    <row r="41" spans="1:8" ht="20.25" customHeight="1" x14ac:dyDescent="0.25">
      <c r="A41" s="23" t="s">
        <v>22</v>
      </c>
      <c r="B41" s="23"/>
      <c r="C41" s="23"/>
      <c r="D41" s="23"/>
      <c r="E41" s="23"/>
      <c r="F41" s="23"/>
      <c r="G41" s="23"/>
      <c r="H41" s="23"/>
    </row>
    <row r="42" spans="1:8" ht="20.25" customHeight="1" x14ac:dyDescent="0.35">
      <c r="A42" s="16" t="s">
        <v>17</v>
      </c>
      <c r="B42" s="16"/>
      <c r="C42" s="16"/>
      <c r="D42" s="16"/>
      <c r="E42" s="16"/>
      <c r="F42" s="16"/>
      <c r="G42" s="16"/>
      <c r="H42" s="16"/>
    </row>
    <row r="43" spans="1:8" ht="20.25" customHeight="1" x14ac:dyDescent="0.3">
      <c r="A43" s="5" t="s">
        <v>9</v>
      </c>
      <c r="B43" s="6"/>
      <c r="C43" s="6"/>
      <c r="D43" s="6"/>
      <c r="E43" s="6"/>
      <c r="F43" s="6"/>
      <c r="G43" s="6"/>
      <c r="H43" s="6"/>
    </row>
    <row r="44" spans="1:8" ht="20.25" customHeight="1" x14ac:dyDescent="0.35">
      <c r="A44" s="7" t="s">
        <v>18</v>
      </c>
      <c r="B44" s="7">
        <f>COUNTIF(H6:H39,"ดีเยี่ยม")</f>
        <v>0</v>
      </c>
      <c r="C44" s="8"/>
      <c r="D44" s="16" t="s">
        <v>10</v>
      </c>
      <c r="E44" s="16"/>
      <c r="F44" s="16"/>
      <c r="G44" s="9">
        <f>(B44*100)/B48</f>
        <v>0</v>
      </c>
      <c r="H44" s="7"/>
    </row>
    <row r="45" spans="1:8" ht="20.25" customHeight="1" x14ac:dyDescent="0.35">
      <c r="A45" s="7" t="s">
        <v>14</v>
      </c>
      <c r="B45" s="7">
        <f>COUNTIF(H6:H39,"ดี")</f>
        <v>0</v>
      </c>
      <c r="C45" s="8"/>
      <c r="D45" s="16" t="s">
        <v>11</v>
      </c>
      <c r="E45" s="16"/>
      <c r="F45" s="16"/>
      <c r="G45" s="9">
        <f>(B45*100)/B48</f>
        <v>0</v>
      </c>
      <c r="H45" s="7"/>
    </row>
    <row r="46" spans="1:8" ht="20.25" customHeight="1" x14ac:dyDescent="0.35">
      <c r="A46" s="7" t="s">
        <v>19</v>
      </c>
      <c r="B46" s="7">
        <f>COUNTIF(H6:H39,"ผ่าน")</f>
        <v>0</v>
      </c>
      <c r="C46" s="8"/>
      <c r="D46" s="16" t="s">
        <v>12</v>
      </c>
      <c r="E46" s="16"/>
      <c r="F46" s="16"/>
      <c r="G46" s="9">
        <f>(B46*100)/B48</f>
        <v>0</v>
      </c>
      <c r="H46" s="7"/>
    </row>
    <row r="47" spans="1:8" ht="20.25" customHeight="1" x14ac:dyDescent="0.35">
      <c r="A47" s="7" t="s">
        <v>20</v>
      </c>
      <c r="B47" s="7">
        <f>COUNTIF(H6:H39,"ไม่ผ่าน")</f>
        <v>34</v>
      </c>
      <c r="C47" s="8"/>
      <c r="D47" s="16" t="s">
        <v>13</v>
      </c>
      <c r="E47" s="16"/>
      <c r="F47" s="16"/>
      <c r="G47" s="9">
        <f>(B47*100)/B48</f>
        <v>100</v>
      </c>
      <c r="H47" s="7"/>
    </row>
    <row r="48" spans="1:8" ht="20.25" customHeight="1" x14ac:dyDescent="0.35">
      <c r="A48" s="14" t="s">
        <v>27</v>
      </c>
      <c r="B48" s="7">
        <f>SUM(B44:B47)</f>
        <v>34</v>
      </c>
      <c r="C48" s="8"/>
      <c r="D48" s="7"/>
      <c r="E48" s="7"/>
      <c r="F48" s="7"/>
      <c r="G48" s="9"/>
      <c r="H48" s="7"/>
    </row>
    <row r="49" spans="1:8" ht="20.25" customHeight="1" x14ac:dyDescent="0.35">
      <c r="A49" s="10" t="s">
        <v>23</v>
      </c>
      <c r="B49" s="3"/>
      <c r="C49" s="3"/>
      <c r="D49" s="3"/>
      <c r="E49" s="3"/>
      <c r="F49" s="3"/>
      <c r="G49" s="3"/>
      <c r="H49" s="3"/>
    </row>
    <row r="50" spans="1:8" ht="20.25" customHeight="1" x14ac:dyDescent="0.35">
      <c r="A50" s="11" t="s">
        <v>16</v>
      </c>
      <c r="B50" s="12" t="s">
        <v>24</v>
      </c>
      <c r="C50" s="12" t="s">
        <v>15</v>
      </c>
      <c r="D50" s="12" t="s">
        <v>25</v>
      </c>
      <c r="E50" s="12" t="s">
        <v>26</v>
      </c>
      <c r="F50" s="3"/>
      <c r="G50" s="3"/>
      <c r="H50" s="3"/>
    </row>
    <row r="51" spans="1:8" ht="20.25" customHeight="1" x14ac:dyDescent="0.35">
      <c r="A51" s="11" t="s">
        <v>2</v>
      </c>
      <c r="B51" s="13">
        <f>COUNTIF(B6:B39,"3")</f>
        <v>0</v>
      </c>
      <c r="C51" s="13">
        <f>COUNTIF(B6:B39,"2")</f>
        <v>0</v>
      </c>
      <c r="D51" s="13">
        <f>COUNTIF(B6:B39,"1")</f>
        <v>0</v>
      </c>
      <c r="E51" s="13">
        <f>COUNTIF(B6:B39,"0")</f>
        <v>0</v>
      </c>
      <c r="F51" s="3"/>
      <c r="G51" s="3"/>
      <c r="H51" s="3"/>
    </row>
    <row r="52" spans="1:8" ht="20.25" customHeight="1" x14ac:dyDescent="0.35">
      <c r="A52" s="11" t="s">
        <v>3</v>
      </c>
      <c r="B52" s="13">
        <f>COUNTIF(C6:C39,"3")</f>
        <v>0</v>
      </c>
      <c r="C52" s="13">
        <f>COUNTIF(C6:C39,"2")</f>
        <v>0</v>
      </c>
      <c r="D52" s="13">
        <f>COUNTIF(C6:C39,"1")</f>
        <v>0</v>
      </c>
      <c r="E52" s="13">
        <f>COUNTIF(C6:C39,"0")</f>
        <v>0</v>
      </c>
      <c r="F52" s="3"/>
      <c r="G52" s="3"/>
      <c r="H52" s="3"/>
    </row>
    <row r="53" spans="1:8" ht="20.25" customHeight="1" x14ac:dyDescent="0.35">
      <c r="A53" s="11" t="s">
        <v>4</v>
      </c>
      <c r="B53" s="13">
        <f>COUNTIF(D6:D39,"3")</f>
        <v>0</v>
      </c>
      <c r="C53" s="13">
        <f>COUNTIF(D6:D39,"2")</f>
        <v>0</v>
      </c>
      <c r="D53" s="13">
        <f>COUNTIF(D6:D39,"1")</f>
        <v>0</v>
      </c>
      <c r="E53" s="13">
        <f>COUNTIF(D6:D39,"0")</f>
        <v>0</v>
      </c>
      <c r="F53" s="3"/>
      <c r="G53" s="3"/>
      <c r="H53" s="3"/>
    </row>
    <row r="54" spans="1:8" ht="20.25" customHeight="1" x14ac:dyDescent="0.35">
      <c r="A54" s="11" t="s">
        <v>5</v>
      </c>
      <c r="B54" s="13">
        <f>COUNTIF(E6:E39,"3")</f>
        <v>0</v>
      </c>
      <c r="C54" s="13">
        <f>COUNTIF(E6:E39,"2")</f>
        <v>0</v>
      </c>
      <c r="D54" s="13">
        <f>COUNTIF(E6:E39,"1")</f>
        <v>0</v>
      </c>
      <c r="E54" s="13">
        <f>COUNTIF(E6:E39,"0")</f>
        <v>0</v>
      </c>
      <c r="F54" s="3"/>
      <c r="G54" s="3"/>
      <c r="H54" s="3"/>
    </row>
    <row r="55" spans="1:8" ht="20.25" customHeight="1" x14ac:dyDescent="0.35">
      <c r="A55" s="11" t="s">
        <v>6</v>
      </c>
      <c r="B55" s="13">
        <f>COUNTIF(F6:F39,"3")</f>
        <v>0</v>
      </c>
      <c r="C55" s="13">
        <f>COUNTIF(F6:F39,"2")</f>
        <v>0</v>
      </c>
      <c r="D55" s="13">
        <f>COUNTIF(F6:F39,"1")</f>
        <v>0</v>
      </c>
      <c r="E55" s="13">
        <f>COUNTIF(F6:F39,"0")</f>
        <v>0</v>
      </c>
      <c r="F55" s="3"/>
      <c r="G55" s="3"/>
      <c r="H55" s="3"/>
    </row>
  </sheetData>
  <sheetProtection algorithmName="SHA-512" hashValue="aUrSl0KMWIqrAMB1Dg69+a962USKEL2DW1cTrQlqeQFGomex+HC6YhI34bki4t+MM8S3ljX2N10tk5KC3kCdRg==" saltValue="SZR+5YLwFQVHVbjsMr0LXw==" spinCount="100000" sheet="1" objects="1" scenarios="1"/>
  <protectedRanges>
    <protectedRange sqref="B6:F39" name="ช่วง1"/>
  </protectedRanges>
  <mergeCells count="13">
    <mergeCell ref="D47:F47"/>
    <mergeCell ref="A1:H1"/>
    <mergeCell ref="A2:H2"/>
    <mergeCell ref="A3:H3"/>
    <mergeCell ref="A4:A5"/>
    <mergeCell ref="B4:F4"/>
    <mergeCell ref="G4:G5"/>
    <mergeCell ref="H4:H5"/>
    <mergeCell ref="A41:H41"/>
    <mergeCell ref="A42:H42"/>
    <mergeCell ref="D44:F44"/>
    <mergeCell ref="D45:F45"/>
    <mergeCell ref="D46:F46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2023-03-29T11:40:27Z</cp:lastPrinted>
  <dcterms:created xsi:type="dcterms:W3CDTF">2020-09-05T11:17:44Z</dcterms:created>
  <dcterms:modified xsi:type="dcterms:W3CDTF">2024-03-19T04:59:46Z</dcterms:modified>
</cp:coreProperties>
</file>