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BB885B75-4550-4377-BB51-0A30757A8B3A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G37" i="5"/>
  <c r="H37" i="5" s="1"/>
  <c r="G38" i="5"/>
  <c r="G39" i="5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4" i="5" l="1"/>
  <c r="G47" i="5"/>
  <c r="G46" i="5"/>
  <c r="G45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<sst xmlns="http://schemas.openxmlformats.org/spreadsheetml/2006/main" count="68" uniqueCount="63">
  <si>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</si>
  <si>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</si>
  <si>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</si>
  <si>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</si>
  <si>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</si>
  <si>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</si>
  <si>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</si>
  <si>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</si>
  <si>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</si>
  <si>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</si>
  <si>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</si>
  <si>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</si>
  <si>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</si>
  <si>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</si>
  <si>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</si>
  <si>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</si>
  <si>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</si>
  <si>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</si>
  <si>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</si>
  <si>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</si>
  <si>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</si>
  <si>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</si>
  <si>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</si>
  <si>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</si>
  <si>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</si>
  <si>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</si>
  <si>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</si>
  <si>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</si>
  <si>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</si>
  <si>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ด.ช.กรวิชญ์  พุ่มหมี</t>
  </si>
  <si>
    <t>ด.ช.กฤษณกันฑ์  สุขอิ่ม</t>
  </si>
  <si>
    <t>ด.ช.กิตติทัศ  เชื้อนาค</t>
  </si>
  <si>
    <t>ด.ช.ณัฐนันท์  เพ็งสว่าง</t>
  </si>
  <si>
    <t>ด.ช.ธนกฤต  กุลน้อย</t>
  </si>
  <si>
    <t>ด.ช.ธีรพงศ์  ไพรโต</t>
  </si>
  <si>
    <t>ด.ช.ธีรภัทร  ดาทอง</t>
  </si>
  <si>
    <t>ด.ช.นคร  ดวงแก้ว</t>
  </si>
  <si>
    <t>ด.ช.นราวิชญ์  โพธิ์ใจ</t>
  </si>
  <si>
    <t>ด.ช.นันทรัตน์  มีสัตย์</t>
  </si>
  <si>
    <t>ด.ช.ปวีณ์กร  โตมั่น</t>
  </si>
  <si>
    <t>ด.ช.ปัณณวิชญ์  บัวทอง</t>
  </si>
  <si>
    <t>ด.ช.ปุญญพัฒน์  บุพศิริ</t>
  </si>
  <si>
    <t>ด.ช.รุ่งนาวา  ครองโปร่ง</t>
  </si>
  <si>
    <t>ด.ช.วุฒิพล  พลายงาม</t>
  </si>
  <si>
    <t>ด.ช.หิรัญ  บัวนวล</t>
  </si>
  <si>
    <t>ด.ช.อภิชิต  อินทะโส</t>
  </si>
  <si>
    <t>ด.ช.ชวพล  ธานีพูน</t>
  </si>
  <si>
    <t>ด.ช.ณัฐพล  บุญค้ำชู</t>
  </si>
  <si>
    <t>ด.ช.เมธี  ใจอิ่ม</t>
  </si>
  <si>
    <t>ด.ญ.กมลพร  เศรษฐพันธ์</t>
  </si>
  <si>
    <t>ด.ญ.กรชนก  อ้ายคำ</t>
  </si>
  <si>
    <t>ด.ญ.ณัฐชาวรรณ  ศรีสว่าง</t>
  </si>
  <si>
    <t>ด.ญ.ณิชดา  เข็มคง</t>
  </si>
  <si>
    <t>ด.ญ.ดาปนีย์  ศรีษะแย้ม</t>
  </si>
  <si>
    <t>ด.ญ.ธนัญญา  ทรัพย์ประชา</t>
  </si>
  <si>
    <t>ด.ญ.นันทิพร  จีนพ่วง</t>
  </si>
  <si>
    <t>ด.ญ.ปณิตตรา  อยู่เกษ</t>
  </si>
  <si>
    <t>ด.ญ.สายฝน  โพนทอง</t>
  </si>
  <si>
    <t>ด.ญ.อภิศรา  ปัสสา</t>
  </si>
  <si>
    <t>ด.ญ.เจตน์สิริ  พงษ์ภักดี</t>
  </si>
  <si>
    <t>ด.ญ.อรพัชรีวรรณ  มากมี</t>
  </si>
  <si>
    <t>ด.ญ.นิศามณี  มีสมบูรณ์</t>
  </si>
  <si>
    <t>ด.ญ.กันต์กนิษฐ์  ทรัพย์พาลี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</si>
</sst>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180975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29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topLeftCell="A4" zoomScaleNormal="100" workbookViewId="0">
      <selection activeCell="D10" sqref="D10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5" t="s">
        <v>30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5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5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5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3" t="s">
        <v>22</v>
      </c>
      <c r="B41" s="23"/>
      <c r="C41" s="23"/>
      <c r="D41" s="23"/>
      <c r="E41" s="23"/>
      <c r="F41" s="23"/>
      <c r="G41" s="23"/>
      <c r="H41" s="23"/>
    </row>
    <row r="42" spans="1:8" ht="20.25" customHeight="1" x14ac:dyDescent="0.35">
      <c r="A42" s="16" t="s">
        <v>17</v>
      </c>
      <c r="B42" s="16"/>
      <c r="C42" s="16"/>
      <c r="D42" s="16"/>
      <c r="E42" s="16"/>
      <c r="F42" s="16"/>
      <c r="G42" s="16"/>
      <c r="H42" s="16"/>
    </row>
    <row r="43" spans="1:8" ht="20.25" customHeight="1" x14ac:dyDescent="0.3">
      <c r="A43" s="6" t="s">
        <v>9</v>
      </c>
      <c r="B43" s="7"/>
      <c r="C43" s="7"/>
      <c r="D43" s="7"/>
      <c r="E43" s="7"/>
      <c r="F43" s="7"/>
      <c r="G43" s="7"/>
      <c r="H43" s="7"/>
    </row>
    <row r="44" spans="1:8" ht="20.25" customHeight="1" x14ac:dyDescent="0.35">
      <c r="A44" s="8" t="s">
        <v>18</v>
      </c>
      <c r="B44" s="8">
        <f>COUNTIF(H6:H39,"ดีเยี่ยม")</f>
        <v>0</v>
      </c>
      <c r="C44" s="9"/>
      <c r="D44" s="16" t="s">
        <v>10</v>
      </c>
      <c r="E44" s="16"/>
      <c r="F44" s="16"/>
      <c r="G44" s="10">
        <f>(B44*100)/B48</f>
        <v>0</v>
      </c>
      <c r="H44" s="8"/>
    </row>
    <row r="45" spans="1:8" ht="20.25" customHeight="1" x14ac:dyDescent="0.35">
      <c r="A45" s="8" t="s">
        <v>14</v>
      </c>
      <c r="B45" s="8">
        <f>COUNTIF(H6:H39,"ดี")</f>
        <v>0</v>
      </c>
      <c r="C45" s="9"/>
      <c r="D45" s="16" t="s">
        <v>11</v>
      </c>
      <c r="E45" s="16"/>
      <c r="F45" s="16"/>
      <c r="G45" s="10">
        <f>(B45*100)/B48</f>
        <v>0</v>
      </c>
      <c r="H45" s="8"/>
    </row>
    <row r="46" spans="1:8" ht="20.25" customHeight="1" x14ac:dyDescent="0.35">
      <c r="A46" s="8" t="s">
        <v>19</v>
      </c>
      <c r="B46" s="8">
        <f>COUNTIF(H6:H39,"ผ่าน")</f>
        <v>0</v>
      </c>
      <c r="C46" s="9"/>
      <c r="D46" s="16" t="s">
        <v>12</v>
      </c>
      <c r="E46" s="16"/>
      <c r="F46" s="16"/>
      <c r="G46" s="10">
        <f>(B46*100)/B48</f>
        <v>0</v>
      </c>
      <c r="H46" s="8"/>
    </row>
    <row r="47" spans="1:8" ht="20.25" customHeight="1" x14ac:dyDescent="0.35">
      <c r="A47" s="8" t="s">
        <v>20</v>
      </c>
      <c r="B47" s="8">
        <f>COUNTIF(H6:H39,"ไม่ผ่าน")</f>
        <v>34</v>
      </c>
      <c r="C47" s="9"/>
      <c r="D47" s="16" t="s">
        <v>13</v>
      </c>
      <c r="E47" s="16"/>
      <c r="F47" s="16"/>
      <c r="G47" s="10">
        <f>(B47*100)/B48</f>
        <v>100</v>
      </c>
      <c r="H47" s="8"/>
    </row>
    <row r="48" spans="1:8" ht="20.25" customHeight="1" x14ac:dyDescent="0.35">
      <c r="A48" s="15" t="s">
        <v>27</v>
      </c>
      <c r="B48" s="8">
        <f>SUM(B44:B47)</f>
        <v>34</v>
      </c>
      <c r="C48" s="9"/>
      <c r="D48" s="8"/>
      <c r="E48" s="8"/>
      <c r="F48" s="8"/>
      <c r="G48" s="10"/>
      <c r="H48" s="8"/>
    </row>
    <row r="49" spans="1:8" ht="20.25" customHeight="1" x14ac:dyDescent="0.35">
      <c r="A49" s="11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2" t="s">
        <v>16</v>
      </c>
      <c r="B50" s="13" t="s">
        <v>24</v>
      </c>
      <c r="C50" s="13" t="s">
        <v>15</v>
      </c>
      <c r="D50" s="13" t="s">
        <v>25</v>
      </c>
      <c r="E50" s="13" t="s">
        <v>26</v>
      </c>
      <c r="F50" s="3"/>
      <c r="G50" s="3"/>
      <c r="H50" s="3"/>
    </row>
    <row r="51" spans="1:8" ht="20.25" customHeight="1" x14ac:dyDescent="0.35">
      <c r="A51" s="12" t="s">
        <v>2</v>
      </c>
      <c r="B51" s="14">
        <f>COUNTIF(B6:B39,"3")</f>
        <v>0</v>
      </c>
      <c r="C51" s="14">
        <f>COUNTIF(B6:B39,"2")</f>
        <v>0</v>
      </c>
      <c r="D51" s="14">
        <f>COUNTIF(B6:B39,"1")</f>
        <v>0</v>
      </c>
      <c r="E51" s="14">
        <f>COUNTIF(B6:B39,"0")</f>
        <v>0</v>
      </c>
      <c r="F51" s="3"/>
      <c r="G51" s="3"/>
      <c r="H51" s="3"/>
    </row>
    <row r="52" spans="1:8" ht="20.25" customHeight="1" x14ac:dyDescent="0.35">
      <c r="A52" s="12" t="s">
        <v>3</v>
      </c>
      <c r="B52" s="14">
        <f>COUNTIF(C6:C39,"3")</f>
        <v>0</v>
      </c>
      <c r="C52" s="14">
        <f>COUNTIF(C6:C39,"2")</f>
        <v>0</v>
      </c>
      <c r="D52" s="14">
        <f>COUNTIF(C6:C39,"1")</f>
        <v>0</v>
      </c>
      <c r="E52" s="14">
        <f>COUNTIF(C6:C39,"0")</f>
        <v>0</v>
      </c>
      <c r="F52" s="3"/>
      <c r="G52" s="3"/>
      <c r="H52" s="3"/>
    </row>
    <row r="53" spans="1:8" ht="20.25" customHeight="1" x14ac:dyDescent="0.35">
      <c r="A53" s="12" t="s">
        <v>4</v>
      </c>
      <c r="B53" s="14">
        <f>COUNTIF(D6:D39,"3")</f>
        <v>0</v>
      </c>
      <c r="C53" s="14">
        <f>COUNTIF(D6:D39,"2")</f>
        <v>0</v>
      </c>
      <c r="D53" s="14">
        <f>COUNTIF(D6:D39,"1")</f>
        <v>0</v>
      </c>
      <c r="E53" s="14">
        <f>COUNTIF(D6:D39,"0")</f>
        <v>0</v>
      </c>
      <c r="F53" s="3"/>
      <c r="G53" s="3"/>
      <c r="H53" s="3"/>
    </row>
    <row r="54" spans="1:8" ht="20.25" customHeight="1" x14ac:dyDescent="0.35">
      <c r="A54" s="12" t="s">
        <v>5</v>
      </c>
      <c r="B54" s="14">
        <f>COUNTIF(E6:E39,"3")</f>
        <v>0</v>
      </c>
      <c r="C54" s="14">
        <f>COUNTIF(E6:E39,"2")</f>
        <v>0</v>
      </c>
      <c r="D54" s="14">
        <f>COUNTIF(E6:E39,"1")</f>
        <v>0</v>
      </c>
      <c r="E54" s="14">
        <f>COUNTIF(E6:E39,"0")</f>
        <v>0</v>
      </c>
      <c r="F54" s="3"/>
      <c r="G54" s="3"/>
      <c r="H54" s="3"/>
    </row>
    <row r="55" spans="1:8" ht="20.25" customHeight="1" x14ac:dyDescent="0.35">
      <c r="A55" s="12" t="s">
        <v>6</v>
      </c>
      <c r="B55" s="14">
        <f>COUNTIF(F6:F39,"3")</f>
        <v>0</v>
      </c>
      <c r="C55" s="14">
        <f>COUNTIF(F6:F39,"2")</f>
        <v>0</v>
      </c>
      <c r="D55" s="14">
        <f>COUNTIF(F6:F39,"1")</f>
        <v>0</v>
      </c>
      <c r="E55" s="14">
        <f>COUNTIF(F6:F39,"0")</f>
        <v>0</v>
      </c>
      <c r="F55" s="3"/>
      <c r="G55" s="3"/>
      <c r="H55" s="3"/>
    </row>
  </sheetData>
  <sheetProtection algorithmName="SHA-512" hashValue="qcwknDYnQlKFbikfw4YtOC+FTPhd1jU1s+NH/BS8aIGLxXPYyInwn/4mjeluHCB+T54pnGMAO2GisYkYNyhmaw==" saltValue="6h7m+A4g7sXVwfbGAfOFqg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2022-03-31T09:14:35Z</cp:lastPrinted>
  <dcterms:created xsi:type="dcterms:W3CDTF">2020-09-05T11:17:44Z</dcterms:created>
  <dcterms:modified xsi:type="dcterms:W3CDTF">2024-03-19T03:30:42Z</dcterms:modified>
</cp:coreProperties>
</file>