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1\"/>
    </mc:Choice>
  </mc:AlternateContent>
  <xr:revisionPtr revIDLastSave="0" documentId="13_ncr:1_{A56651FB-3A73-4CE9-8B3A-418FBBCB0A83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สมรรถนะสำคัญ!$A$1:$H$56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H37" i="5"/>
  <c r="H38" i="5"/>
  <c r="H39" i="5"/>
  <c r="H40" i="5"/>
  <c r="G36" i="5"/>
  <c r="G37" i="5"/>
  <c r="G38" i="5"/>
  <c r="G39" i="5"/>
  <c r="G40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6" i="5"/>
  <c r="H6" i="5" s="1"/>
  <c r="E56" i="5"/>
  <c r="E55" i="5"/>
  <c r="E54" i="5"/>
  <c r="E53" i="5"/>
  <c r="E52" i="5"/>
  <c r="D56" i="5"/>
  <c r="D55" i="5"/>
  <c r="D54" i="5"/>
  <c r="D53" i="5"/>
  <c r="D52" i="5"/>
  <c r="C56" i="5"/>
  <c r="C55" i="5"/>
  <c r="C54" i="5"/>
  <c r="C53" i="5"/>
  <c r="C52" i="5"/>
  <c r="B56" i="5"/>
  <c r="B55" i="5"/>
  <c r="B54" i="5"/>
  <c r="B53" i="5"/>
  <c r="B52" i="5"/>
  <c r="B48" i="5" l="1"/>
  <c r="B47" i="5"/>
  <c r="B45" i="5"/>
  <c r="B46" i="5" l="1"/>
  <c r="B49" i="5" l="1"/>
  <c r="G45" i="5" l="1"/>
  <c r="G48" i="5"/>
  <c r="G47" i="5"/>
  <c r="G46" i="5"/>
</calcChain>
</file>

<file path=xl/sharedStrings.xml><?xml version="1.0" encoding="utf-8"?>
<sst xmlns="http://schemas.openxmlformats.org/spreadsheetml/2006/main" count="69" uniqueCount="64">
  <si>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</si>
  <si>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</si>
  <si>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</si>
  <si>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</si>
  <si>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</si>
  <si>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</si>
  <si>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</si>
  <si>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</si>
  <si>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</si>
  <si>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</si>
  <si>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</si>
  <si>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</si>
  <si>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</si>
  <si>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</si>
  <si>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</si>
  <si>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</si>
  <si>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</si>
  <si>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</si>
  <si>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</si>
  <si>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</si>
  <si>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</si>
  <si>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</si>
  <si>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</si>
  <si>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</si>
  <si>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</si>
  <si>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</si>
  <si>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</si>
  <si>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</si>
  <si>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ด.ช.ก้องกิดากร  แน่งน้อย</t>
  </si>
  <si>
    <t>ด.ช.คงสิทธิ์  สามาฐลำ</t>
  </si>
  <si>
    <t>ด.ช.จิรายุทธ  มั่นอ้น</t>
  </si>
  <si>
    <t>ด.ช.ชาญวิทย์  แสงไชยา</t>
  </si>
  <si>
    <t>ด.ช.เทพทัต  ยองแตน</t>
  </si>
  <si>
    <t>ด.ช.ธนดล  เข็มคง</t>
  </si>
  <si>
    <t>ด.ช.ธีร์เดช  อ้นน่วม</t>
  </si>
  <si>
    <t>ด.ช.ธีรวัฒน์  ขยันยิ่ง</t>
  </si>
  <si>
    <t>ด.ช.นครินทร์  แน่งน้อย</t>
  </si>
  <si>
    <t>ด.ช.ปัณณวิชญ์  สุระพันธ์</t>
  </si>
  <si>
    <t>ด.ช.ภควัต  ศิรินาค</t>
  </si>
  <si>
    <t>ด.ช.ภีรภัทร์  เกาะษา</t>
  </si>
  <si>
    <t>ด.ช.สรศักดิ์  ทับก้อน</t>
  </si>
  <si>
    <t>ด.ช.อดิศร  กรรณิกา</t>
  </si>
  <si>
    <t>ด.ช.อัฏฐพันธ์  มาคำ</t>
  </si>
  <si>
    <t>ด.ช.กฤษณพล  หวังคีรีห์</t>
  </si>
  <si>
    <t>ด.ญ.กัญญาพัชร  การะสิน</t>
  </si>
  <si>
    <t>ด.ญ.กัลยกร  เบี้ยลอย</t>
  </si>
  <si>
    <t>ด.ญ.กุลปรียา  ศรีพระจันทร์</t>
  </si>
  <si>
    <t>ด.ญ.จิราภรณ์  เก็บนิล</t>
  </si>
  <si>
    <t>ด.ญ.ฐิตาพร  พุ่มเพ็ง</t>
  </si>
  <si>
    <t>ด.ญ.ณธิดา  บุญมี</t>
  </si>
  <si>
    <t>ด.ญ.ณัฏฐนิฐ  บุญเม่น</t>
  </si>
  <si>
    <t>ด.ญ.ณัฐณิชา  คำเถิน</t>
  </si>
  <si>
    <t>ด.ญ.ทิวาวรรณ  ธรรมมา</t>
  </si>
  <si>
    <t>ด.ญ.ธัญชนก  ศรีม่วงงาม</t>
  </si>
  <si>
    <t>ด.ญ.เนตรนภา  เสือโต</t>
  </si>
  <si>
    <t>ด.ญ.พลอยปภัส  ศิลปางกูร</t>
  </si>
  <si>
    <t>ด.ญ.เยาวลักษณ์  ชาวพรม</t>
  </si>
  <si>
    <t>ด.ญ.วรกานต์  มีศรี</t>
  </si>
  <si>
    <t>ด.ญ.ศิริภัทร  สีดี</t>
  </si>
  <si>
    <t>ด.ญ.สิรภัทร  บุญลือ</t>
  </si>
  <si>
    <t>ด.ญ.สุกฤตา  เรืองทุ่ง</t>
  </si>
  <si>
    <t>ด.ญ.อภิญญา  สิทธิคุณ</t>
  </si>
  <si>
    <t>ด.ญ.กมลชนก  พรมมา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</si>
  <si>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1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</si>
</sst>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66675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96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6"/>
  <sheetViews>
    <sheetView tabSelected="1" zoomScale="90" zoomScaleNormal="90" workbookViewId="0">
      <selection activeCell="A4" sqref="A4:A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63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40" si="0">SUM(B7:F7)/5</f>
        <v>0</v>
      </c>
      <c r="H7" s="1" t="str">
        <f t="shared" ref="H7:H40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59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60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61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0" spans="1:8" s="3" customFormat="1" ht="18.75" customHeight="1" x14ac:dyDescent="0.3">
      <c r="A40" s="15" t="s">
        <v>62</v>
      </c>
      <c r="B40" s="1"/>
      <c r="C40" s="1"/>
      <c r="D40" s="1"/>
      <c r="E40" s="1"/>
      <c r="F40" s="1"/>
      <c r="G40" s="2">
        <f t="shared" si="0"/>
        <v>0</v>
      </c>
      <c r="H40" s="1" t="str">
        <f t="shared" si="1"/>
        <v>ไม่ผ่าน</v>
      </c>
    </row>
    <row r="42" spans="1:8" ht="20.25" customHeight="1" x14ac:dyDescent="0.25">
      <c r="A42" s="23" t="s">
        <v>22</v>
      </c>
      <c r="B42" s="23"/>
      <c r="C42" s="23"/>
      <c r="D42" s="23"/>
      <c r="E42" s="23"/>
      <c r="F42" s="23"/>
      <c r="G42" s="23"/>
      <c r="H42" s="23"/>
    </row>
    <row r="43" spans="1:8" ht="20.25" customHeight="1" x14ac:dyDescent="0.35">
      <c r="A43" s="16" t="s">
        <v>17</v>
      </c>
      <c r="B43" s="16"/>
      <c r="C43" s="16"/>
      <c r="D43" s="16"/>
      <c r="E43" s="16"/>
      <c r="F43" s="16"/>
      <c r="G43" s="16"/>
      <c r="H43" s="16"/>
    </row>
    <row r="44" spans="1:8" ht="20.25" customHeight="1" x14ac:dyDescent="0.3">
      <c r="A44" s="5" t="s">
        <v>9</v>
      </c>
      <c r="B44" s="6"/>
      <c r="C44" s="6"/>
      <c r="D44" s="6"/>
      <c r="E44" s="6"/>
      <c r="F44" s="6"/>
      <c r="G44" s="6"/>
      <c r="H44" s="6"/>
    </row>
    <row r="45" spans="1:8" ht="20.25" customHeight="1" x14ac:dyDescent="0.35">
      <c r="A45" s="7" t="s">
        <v>18</v>
      </c>
      <c r="B45" s="7">
        <f>COUNTIF(H6:H40,"ดีเยี่ยม")</f>
        <v>0</v>
      </c>
      <c r="C45" s="8"/>
      <c r="D45" s="16" t="s">
        <v>10</v>
      </c>
      <c r="E45" s="16"/>
      <c r="F45" s="16"/>
      <c r="G45" s="9">
        <f>(B45*100)/B49</f>
        <v>0</v>
      </c>
      <c r="H45" s="7"/>
    </row>
    <row r="46" spans="1:8" ht="20.25" customHeight="1" x14ac:dyDescent="0.35">
      <c r="A46" s="7" t="s">
        <v>14</v>
      </c>
      <c r="B46" s="7">
        <f>COUNTIF(H6:H40,"ดี")</f>
        <v>0</v>
      </c>
      <c r="C46" s="8"/>
      <c r="D46" s="16" t="s">
        <v>11</v>
      </c>
      <c r="E46" s="16"/>
      <c r="F46" s="16"/>
      <c r="G46" s="9">
        <f>(B46*100)/B49</f>
        <v>0</v>
      </c>
      <c r="H46" s="7"/>
    </row>
    <row r="47" spans="1:8" ht="20.25" customHeight="1" x14ac:dyDescent="0.35">
      <c r="A47" s="7" t="s">
        <v>19</v>
      </c>
      <c r="B47" s="7">
        <f>COUNTIF(H6:H40,"ผ่าน")</f>
        <v>0</v>
      </c>
      <c r="C47" s="8"/>
      <c r="D47" s="16" t="s">
        <v>12</v>
      </c>
      <c r="E47" s="16"/>
      <c r="F47" s="16"/>
      <c r="G47" s="9">
        <f>(B47*100)/B49</f>
        <v>0</v>
      </c>
      <c r="H47" s="7"/>
    </row>
    <row r="48" spans="1:8" ht="20.25" customHeight="1" x14ac:dyDescent="0.35">
      <c r="A48" s="7" t="s">
        <v>20</v>
      </c>
      <c r="B48" s="7">
        <f>COUNTIF(H6:H40,"ไม่ผ่าน")</f>
        <v>35</v>
      </c>
      <c r="C48" s="8"/>
      <c r="D48" s="16" t="s">
        <v>13</v>
      </c>
      <c r="E48" s="16"/>
      <c r="F48" s="16"/>
      <c r="G48" s="9">
        <f>(B48*100)/B49</f>
        <v>100</v>
      </c>
      <c r="H48" s="7"/>
    </row>
    <row r="49" spans="1:8" ht="20.25" customHeight="1" x14ac:dyDescent="0.35">
      <c r="A49" s="14" t="s">
        <v>27</v>
      </c>
      <c r="B49" s="7">
        <f>SUM(B45:B48)</f>
        <v>35</v>
      </c>
      <c r="C49" s="8"/>
      <c r="D49" s="7"/>
      <c r="E49" s="7"/>
      <c r="F49" s="7"/>
      <c r="G49" s="9"/>
      <c r="H49" s="7"/>
    </row>
    <row r="50" spans="1:8" ht="20.25" customHeight="1" x14ac:dyDescent="0.35">
      <c r="A50" s="10" t="s">
        <v>23</v>
      </c>
      <c r="B50" s="3"/>
      <c r="C50" s="3"/>
      <c r="D50" s="3"/>
      <c r="E50" s="3"/>
      <c r="F50" s="3"/>
      <c r="G50" s="3"/>
      <c r="H50" s="3"/>
    </row>
    <row r="51" spans="1:8" ht="20.25" customHeight="1" x14ac:dyDescent="0.35">
      <c r="A51" s="11" t="s">
        <v>16</v>
      </c>
      <c r="B51" s="12" t="s">
        <v>24</v>
      </c>
      <c r="C51" s="12" t="s">
        <v>15</v>
      </c>
      <c r="D51" s="12" t="s">
        <v>25</v>
      </c>
      <c r="E51" s="12" t="s">
        <v>26</v>
      </c>
      <c r="F51" s="3"/>
      <c r="G51" s="3"/>
      <c r="H51" s="3"/>
    </row>
    <row r="52" spans="1:8" ht="20.25" customHeight="1" x14ac:dyDescent="0.35">
      <c r="A52" s="11" t="s">
        <v>2</v>
      </c>
      <c r="B52" s="13">
        <f>COUNTIF(B6:B40,"3")</f>
        <v>0</v>
      </c>
      <c r="C52" s="13">
        <f>COUNTIF(B6:B40,"2")</f>
        <v>0</v>
      </c>
      <c r="D52" s="13">
        <f>COUNTIF(B6:B40,"1")</f>
        <v>0</v>
      </c>
      <c r="E52" s="13">
        <f>COUNTIF(B6:B40,"0")</f>
        <v>0</v>
      </c>
      <c r="F52" s="3"/>
      <c r="G52" s="3"/>
      <c r="H52" s="3"/>
    </row>
    <row r="53" spans="1:8" ht="20.25" customHeight="1" x14ac:dyDescent="0.35">
      <c r="A53" s="11" t="s">
        <v>3</v>
      </c>
      <c r="B53" s="13">
        <f>COUNTIF(C6:C40,"3")</f>
        <v>0</v>
      </c>
      <c r="C53" s="13">
        <f>COUNTIF(C6:C40,"2")</f>
        <v>0</v>
      </c>
      <c r="D53" s="13">
        <f>COUNTIF(C6:C40,"1")</f>
        <v>0</v>
      </c>
      <c r="E53" s="13">
        <f>COUNTIF(C6:C40,"0")</f>
        <v>0</v>
      </c>
      <c r="F53" s="3"/>
      <c r="G53" s="3"/>
      <c r="H53" s="3"/>
    </row>
    <row r="54" spans="1:8" ht="20.25" customHeight="1" x14ac:dyDescent="0.35">
      <c r="A54" s="11" t="s">
        <v>4</v>
      </c>
      <c r="B54" s="13">
        <f>COUNTIF(D6:D40,"3")</f>
        <v>0</v>
      </c>
      <c r="C54" s="13">
        <f>COUNTIF(D6:D40,"2")</f>
        <v>0</v>
      </c>
      <c r="D54" s="13">
        <f>COUNTIF(D6:D40,"1")</f>
        <v>0</v>
      </c>
      <c r="E54" s="13">
        <f>COUNTIF(D6:D40,"0")</f>
        <v>0</v>
      </c>
      <c r="F54" s="3"/>
      <c r="G54" s="3"/>
      <c r="H54" s="3"/>
    </row>
    <row r="55" spans="1:8" ht="20.25" customHeight="1" x14ac:dyDescent="0.35">
      <c r="A55" s="11" t="s">
        <v>5</v>
      </c>
      <c r="B55" s="13">
        <f>COUNTIF(E6:E40,"3")</f>
        <v>0</v>
      </c>
      <c r="C55" s="13">
        <f>COUNTIF(E6:E40,"2")</f>
        <v>0</v>
      </c>
      <c r="D55" s="13">
        <f>COUNTIF(E6:E40,"1")</f>
        <v>0</v>
      </c>
      <c r="E55" s="13">
        <f>COUNTIF(E6:E40,"0")</f>
        <v>0</v>
      </c>
      <c r="F55" s="3"/>
      <c r="G55" s="3"/>
      <c r="H55" s="3"/>
    </row>
    <row r="56" spans="1:8" ht="20.25" customHeight="1" x14ac:dyDescent="0.35">
      <c r="A56" s="11" t="s">
        <v>6</v>
      </c>
      <c r="B56" s="13">
        <f>COUNTIF(F6:F40,"3")</f>
        <v>0</v>
      </c>
      <c r="C56" s="13">
        <f>COUNTIF(F6:F40,"2")</f>
        <v>0</v>
      </c>
      <c r="D56" s="13">
        <f>COUNTIF(F6:F40,"1")</f>
        <v>0</v>
      </c>
      <c r="E56" s="13">
        <f>COUNTIF(F6:F40,"0")</f>
        <v>0</v>
      </c>
      <c r="F56" s="3"/>
      <c r="G56" s="3"/>
      <c r="H56" s="3"/>
    </row>
  </sheetData>
  <sheetProtection algorithmName="SHA-512" hashValue="c53E47wN4zhOV9h8mDJksUI8uthEbeCaWi9+gMUFHT5eEH3KZRSU94OFRlck9rTE6QOwTV2Np4ZfhLXMjXQZGA==" saltValue="xCojna2zIZgm5BG7NIWdpg==" spinCount="100000" sheet="1" objects="1" scenarios="1"/>
  <protectedRanges>
    <protectedRange sqref="B6:F40" name="ช่วง1"/>
  </protectedRanges>
  <mergeCells count="13">
    <mergeCell ref="D48:F48"/>
    <mergeCell ref="A1:H1"/>
    <mergeCell ref="A2:H2"/>
    <mergeCell ref="A3:H3"/>
    <mergeCell ref="A4:A5"/>
    <mergeCell ref="B4:F4"/>
    <mergeCell ref="G4:G5"/>
    <mergeCell ref="H4:H5"/>
    <mergeCell ref="A42:H42"/>
    <mergeCell ref="A43:H43"/>
    <mergeCell ref="D45:F45"/>
    <mergeCell ref="D46:F46"/>
    <mergeCell ref="D47:F47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2022-03-31T09:14:35Z</cp:lastPrinted>
  <dcterms:created xsi:type="dcterms:W3CDTF">2020-09-05T11:17:44Z</dcterms:created>
  <dcterms:modified xsi:type="dcterms:W3CDTF">2024-03-15T08:56:50Z</dcterms:modified>
</cp:coreProperties>
</file>